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7945" windowHeight="12375"/>
  </bookViews>
  <sheets>
    <sheet name="大型仪器设备开放服务收费项目" sheetId="1" r:id="rId1"/>
    <sheet name="仪器设备馆设备共享收费项目" sheetId="2" r:id="rId2"/>
  </sheets>
  <definedNames>
    <definedName name="_xlnm._FilterDatabase" localSheetId="0" hidden="1">大型仪器设备开放服务收费项目!$A$1:$H$464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<sst xmlns="http://schemas.openxmlformats.org/spreadsheetml/2006/main" count="1989" uniqueCount="839">
  <si>
    <t>单位仪器设备开放服务收费标准汇总表</t>
  </si>
  <si>
    <t>序号</t>
  </si>
  <si>
    <t>学院</t>
  </si>
  <si>
    <t>资产编号</t>
  </si>
  <si>
    <t>设备名称</t>
  </si>
  <si>
    <t>收费标准（格式： XX元/小时，XX元/样）</t>
  </si>
  <si>
    <t>备注</t>
  </si>
  <si>
    <t>本单位</t>
  </si>
  <si>
    <t>校内其他单位</t>
  </si>
  <si>
    <t>校外</t>
  </si>
  <si>
    <t xml:space="preserve">通信工程学院
</t>
  </si>
  <si>
    <t>空间网络传输特性仿真仪</t>
  </si>
  <si>
    <t>200元/小时</t>
  </si>
  <si>
    <t>500元/小时</t>
  </si>
  <si>
    <t>移动网络服务质量测试仪</t>
  </si>
  <si>
    <t>30元/小时</t>
  </si>
  <si>
    <t>50元/小时</t>
  </si>
  <si>
    <t>70元/小时</t>
  </si>
  <si>
    <t>ISN</t>
  </si>
  <si>
    <t>信号与频谱分析仪</t>
  </si>
  <si>
    <t>误码仪</t>
  </si>
  <si>
    <t>20元/小时</t>
  </si>
  <si>
    <t>40元/小时</t>
  </si>
  <si>
    <t>60元/小时</t>
  </si>
  <si>
    <t>多传感器专用三轴稳定系统</t>
  </si>
  <si>
    <t>大载重长航时无人机</t>
  </si>
  <si>
    <t>矢量信号分析记录仪</t>
  </si>
  <si>
    <t>矢量信号分析仪</t>
  </si>
  <si>
    <t>便携式地物光谱仪</t>
  </si>
  <si>
    <t>图像压缩编码协议测试仪</t>
  </si>
  <si>
    <t>星地通信射频前端</t>
  </si>
  <si>
    <t>网络协议分析仪</t>
  </si>
  <si>
    <t>32路MIMO信道仿真器</t>
  </si>
  <si>
    <t>110元/小时</t>
  </si>
  <si>
    <t>210元/小时</t>
  </si>
  <si>
    <t>350元/小时</t>
  </si>
  <si>
    <t>09003481</t>
  </si>
  <si>
    <t>4*4MIMO射频信道仿真器</t>
  </si>
  <si>
    <t>90元/小时</t>
  </si>
  <si>
    <t>180元/小时</t>
  </si>
  <si>
    <t>300元/小时</t>
  </si>
  <si>
    <t>高性能仿真与云计算平台</t>
  </si>
  <si>
    <t>8通道相参发射机</t>
  </si>
  <si>
    <t>80元/小时</t>
  </si>
  <si>
    <t>120元/小时</t>
  </si>
  <si>
    <t>8通道相参接收机</t>
  </si>
  <si>
    <t>宽带无线通信通用开发平台</t>
  </si>
  <si>
    <t>100元/小时</t>
  </si>
  <si>
    <t>宽带无线基带开发平台</t>
  </si>
  <si>
    <t>可重构星间通信机</t>
  </si>
  <si>
    <t>移动网络状态实时监控器</t>
  </si>
  <si>
    <t>无线信道仿真器</t>
  </si>
  <si>
    <t>高性能示波器</t>
  </si>
  <si>
    <t>360度激光测距仪</t>
  </si>
  <si>
    <t>可配置5G新空口测试仪</t>
  </si>
  <si>
    <r>
      <rPr>
        <sz val="11"/>
        <color theme="1"/>
        <rFont val="仿宋"/>
        <charset val="134"/>
      </rPr>
      <t>矢量信号发生器</t>
    </r>
    <r>
      <rPr>
        <sz val="11"/>
        <color theme="1"/>
        <rFont val="Arial"/>
        <charset val="134"/>
      </rPr>
      <t></t>
    </r>
  </si>
  <si>
    <t>无线通信分析仪</t>
  </si>
  <si>
    <t>图像质量分析仪</t>
  </si>
  <si>
    <t>10元/小时</t>
  </si>
  <si>
    <t>高速摄像机</t>
  </si>
  <si>
    <t>视频质量分析仪</t>
  </si>
  <si>
    <t>实时频谱分析仪</t>
  </si>
  <si>
    <t>超连续白光光源</t>
  </si>
  <si>
    <t>时间敏感网络协议分析仪</t>
  </si>
  <si>
    <t>出借：50元/小时；
需培训和支持服务：150元/小时
同时借用自行开发的TSN被测设备(DUT)：250元/小时</t>
  </si>
  <si>
    <t>出借：100元/小时；
需培训和支持服务：300元/小时
同时借用自行开发的TSN被测设备(DUT)：500元/小时</t>
  </si>
  <si>
    <t>64通道信道仿真仪</t>
  </si>
  <si>
    <t>330元/小时</t>
  </si>
  <si>
    <t>550元/小时</t>
  </si>
  <si>
    <t>集装箱数据中心</t>
  </si>
  <si>
    <t>AIStack人工智能算力节点</t>
  </si>
  <si>
    <t>虚拟空间控制器</t>
  </si>
  <si>
    <t>450元/小时</t>
  </si>
  <si>
    <t>800元/小时</t>
  </si>
  <si>
    <t>噪声系数分析仪</t>
  </si>
  <si>
    <t>25元/小时</t>
  </si>
  <si>
    <t>*</t>
  </si>
  <si>
    <t>高性能计算集群扩容</t>
  </si>
  <si>
    <t>5G网络综合测试仪毫米波扩展</t>
  </si>
  <si>
    <t>5G无线测试平台</t>
  </si>
  <si>
    <t>电子工程学院</t>
  </si>
  <si>
    <t>天线快速测量平台</t>
  </si>
  <si>
    <t>3000元/8小时</t>
  </si>
  <si>
    <t>7500元/8小时</t>
  </si>
  <si>
    <t>10000元/8小时</t>
  </si>
  <si>
    <t>天线所</t>
  </si>
  <si>
    <t>微波暗室</t>
  </si>
  <si>
    <t>微波合成源</t>
  </si>
  <si>
    <t>平面近场扫描架</t>
  </si>
  <si>
    <t>08005038</t>
  </si>
  <si>
    <t>矢量网络分析仪</t>
  </si>
  <si>
    <t>125元/小时</t>
  </si>
  <si>
    <t>150元/小时</t>
  </si>
  <si>
    <t>250元/小时</t>
  </si>
  <si>
    <t>电路刻板机</t>
  </si>
  <si>
    <t>25元/平方厘米</t>
  </si>
  <si>
    <t>30元/平方厘米</t>
  </si>
  <si>
    <t>50元/平方厘米</t>
  </si>
  <si>
    <t>微波信号发生器</t>
  </si>
  <si>
    <t>电波测量试验台</t>
  </si>
  <si>
    <t>1000元/曲线</t>
  </si>
  <si>
    <t>1200元/曲线</t>
  </si>
  <si>
    <t>2000元/曲线</t>
  </si>
  <si>
    <t>360元/小时</t>
  </si>
  <si>
    <t>600元/小时</t>
  </si>
  <si>
    <t>毫米波变频系统</t>
  </si>
  <si>
    <t>信号发生器</t>
  </si>
  <si>
    <t>1000元/小时</t>
  </si>
  <si>
    <t>电子所</t>
  </si>
  <si>
    <t>POS测量设备</t>
  </si>
  <si>
    <t>225元/小时</t>
  </si>
  <si>
    <t>便携式综合测试仪</t>
  </si>
  <si>
    <t>任意波形产生器</t>
  </si>
  <si>
    <t>45元/小时</t>
  </si>
  <si>
    <t>太赫兹功率计</t>
  </si>
  <si>
    <t>视频雷达信号处理机</t>
  </si>
  <si>
    <t>高性能微波矢量合成信号源</t>
  </si>
  <si>
    <t>矢量信号分析系统</t>
  </si>
  <si>
    <t>示波器</t>
  </si>
  <si>
    <t>网络分析仪</t>
  </si>
  <si>
    <t>平面近场测试系统</t>
  </si>
  <si>
    <t>1500元/小时</t>
  </si>
  <si>
    <t>CAD所</t>
  </si>
  <si>
    <t>多探头球面近场天线测量系统</t>
  </si>
  <si>
    <t>900元/小时</t>
  </si>
  <si>
    <t>近远场天线测试系统</t>
  </si>
  <si>
    <t>S2011062</t>
  </si>
  <si>
    <t>材料电磁特性测量</t>
  </si>
  <si>
    <t>微波网络参数分析测试系统</t>
  </si>
  <si>
    <t>1200元/小时</t>
  </si>
  <si>
    <t>2000元/小时</t>
  </si>
  <si>
    <t>信号特性测试系统</t>
  </si>
  <si>
    <t>18通道采集器</t>
  </si>
  <si>
    <t>630元/小时</t>
  </si>
  <si>
    <t>1050元/小时</t>
  </si>
  <si>
    <t>复杂环境模拟与采集实验系统</t>
  </si>
  <si>
    <t>R2300006</t>
  </si>
  <si>
    <t>城市电磁环境综合应用与展示系统</t>
  </si>
  <si>
    <t>280元/小时</t>
  </si>
  <si>
    <t>400元/小时</t>
  </si>
  <si>
    <t>计算机科学与技术学院</t>
  </si>
  <si>
    <t>/</t>
  </si>
  <si>
    <t>云终端计算机上机服务</t>
  </si>
  <si>
    <t>0.9元/机位小时</t>
  </si>
  <si>
    <t>1.5元/机位小时</t>
  </si>
  <si>
    <t xml:space="preserve">机电工程学院
</t>
  </si>
  <si>
    <t>07001203</t>
  </si>
  <si>
    <t>激光跟踪仪</t>
  </si>
  <si>
    <t>09004462</t>
  </si>
  <si>
    <t>摄影测量仪</t>
  </si>
  <si>
    <t>1500元/天</t>
  </si>
  <si>
    <t>2500元/天</t>
  </si>
  <si>
    <t>09004460</t>
  </si>
  <si>
    <t>计算机集群服务器</t>
  </si>
  <si>
    <t>矢量网络分析平台</t>
  </si>
  <si>
    <t>频谱分析套件</t>
  </si>
  <si>
    <t>140元/小时</t>
  </si>
  <si>
    <t>240元/小时</t>
  </si>
  <si>
    <t>高精度信号发生与分析系统</t>
  </si>
  <si>
    <t>数字信号采集与分析系统</t>
  </si>
  <si>
    <t>“天衡星”频谱分析仪</t>
  </si>
  <si>
    <t>多功能智能制造装调平台</t>
  </si>
  <si>
    <t>700元/小时</t>
  </si>
  <si>
    <t>光电工程学院</t>
  </si>
  <si>
    <t>光电子器件的激光制备、测试与组网创新平台</t>
  </si>
  <si>
    <t>红外热像仪</t>
  </si>
  <si>
    <t>75元/小时</t>
  </si>
  <si>
    <t>连续可调谐激光器</t>
  </si>
  <si>
    <t>量子纠缠试验系统V1.0</t>
  </si>
  <si>
    <t>2500元/小时</t>
  </si>
  <si>
    <t>3000元/小时</t>
  </si>
  <si>
    <t>5000元/小时</t>
  </si>
  <si>
    <t>全固态超快激光器</t>
  </si>
  <si>
    <t>物理学院</t>
  </si>
  <si>
    <t>椭圆偏振光谱仪</t>
  </si>
  <si>
    <t>1200元/单一波长</t>
  </si>
  <si>
    <t>2000元/单一波长</t>
  </si>
  <si>
    <t>毫米波散射与传输测量系统</t>
  </si>
  <si>
    <t>毫米波收发系统</t>
  </si>
  <si>
    <t>750元/小时</t>
  </si>
  <si>
    <t>1875元/小时</t>
  </si>
  <si>
    <t>信号分析仪</t>
  </si>
  <si>
    <t>540元/小时</t>
  </si>
  <si>
    <t>1350元/小时</t>
  </si>
  <si>
    <t>1800元/小时</t>
  </si>
  <si>
    <t>S参数测试模块</t>
  </si>
  <si>
    <t>电磁屏敝工作台</t>
  </si>
  <si>
    <t>2250元/小时</t>
  </si>
  <si>
    <t>超高频变频器</t>
  </si>
  <si>
    <t>全自动太阳光度计</t>
  </si>
  <si>
    <t>光学参量振荡器</t>
  </si>
  <si>
    <t>可调谐飞秒激光器系统</t>
  </si>
  <si>
    <t>太赫兹时域光谱仪与可调谐飞秒激光器系统作为整体体收费。</t>
  </si>
  <si>
    <t>太赫兹时域光谱仪</t>
  </si>
  <si>
    <t>3000元/样</t>
  </si>
  <si>
    <t>5000元/样</t>
  </si>
  <si>
    <t>多功能超宽带时域技术综合测量系统</t>
  </si>
  <si>
    <t>混合信号示波器</t>
  </si>
  <si>
    <t>电动显微平台</t>
  </si>
  <si>
    <t>无线信道测量与监测（SUB-6G探测设备）</t>
  </si>
  <si>
    <t>高灵敏度光谱仪</t>
  </si>
  <si>
    <t>IQ数据记录仪</t>
  </si>
  <si>
    <t>变温拉曼光谱仪</t>
  </si>
  <si>
    <t>150元(室温)/样；300元(非室温)/样</t>
  </si>
  <si>
    <t>300元(室温)/样；600元(非室温)/样</t>
  </si>
  <si>
    <t>激光光谱共聚焦显微镜</t>
  </si>
  <si>
    <t>105元/小时</t>
  </si>
  <si>
    <t xml:space="preserve">经济与管理学院
</t>
  </si>
  <si>
    <t>国泰安软件终端</t>
  </si>
  <si>
    <t>141元/小时</t>
  </si>
  <si>
    <t>235元/小时</t>
  </si>
  <si>
    <t>行为观察分析系统软件</t>
  </si>
  <si>
    <t>96元/小时</t>
  </si>
  <si>
    <t>160元/小时</t>
  </si>
  <si>
    <t>眼动仪</t>
  </si>
  <si>
    <t>78元/小时</t>
  </si>
  <si>
    <t>130元/小时</t>
  </si>
  <si>
    <t>脑电分析仪</t>
  </si>
  <si>
    <t>142.2元/小时</t>
  </si>
  <si>
    <t>237元/小时</t>
  </si>
  <si>
    <t>人文学院</t>
  </si>
  <si>
    <t>调音台</t>
  </si>
  <si>
    <t>扩声系统设计与使用</t>
  </si>
  <si>
    <t>点声源扩声系统：750元/小时；
线阵列扩声系统：1500元/小时；
点声源扩声系统技术服务费：225元/小时；
线阵列扩声系统技术服务费：525元/小时</t>
  </si>
  <si>
    <t>点声源扩声系统：1000元/小时；
线阵列扩声系统：2000元/小时；
点声源扩声系统技术服务费：300元/小时；
线阵列扩声系统技术服务费：700元/小时</t>
  </si>
  <si>
    <t>租用系统应提前一周联系，设备安装时间同样计费，费用减半</t>
  </si>
  <si>
    <t>音乐录音制作</t>
  </si>
  <si>
    <t>录音：1125元/小时（1-2人/乐器）；
录音：1687.5元/小时（3-5人/乐器）；
录音：2250元/小时（6-20人/乐器）；
录音：3375元/小时（全编制乐队）；
混音：1125元/作品(可修改两次)</t>
  </si>
  <si>
    <t>录音：1500元/小时（1-2人/乐器）；
录音：2250元/小时（3-5人/乐器）；
录音：3000元/小时（6-20人/乐器）；
录音：4500/小时（全编制乐队）；
混音：1500元/作品(可修改两次)</t>
  </si>
  <si>
    <t>不满一小时按一小时计算</t>
  </si>
  <si>
    <t>外国语学院</t>
  </si>
  <si>
    <t>便携式眼动追踪系统</t>
  </si>
  <si>
    <t>集成电路学部</t>
  </si>
  <si>
    <t>氮氧化物快速热处理设备</t>
  </si>
  <si>
    <t>光电化学谱仪</t>
  </si>
  <si>
    <t>半导体参数测试仪</t>
  </si>
  <si>
    <t>大功率、大尺寸探针台</t>
  </si>
  <si>
    <t>氮化镓功率器件高压动态特性测试仪</t>
  </si>
  <si>
    <t>晶圆平整度分析仪系统</t>
  </si>
  <si>
    <t>150元/样品</t>
  </si>
  <si>
    <t>300元/样品</t>
  </si>
  <si>
    <t>频率实时分析仪</t>
  </si>
  <si>
    <t>激光测厚仪</t>
  </si>
  <si>
    <t>3KV/40A智能大功率探针台</t>
  </si>
  <si>
    <t>超声成像与回波信号获取系统</t>
  </si>
  <si>
    <t>切割机</t>
  </si>
  <si>
    <t>350元/样（单片试样不超过50刀，超过部分每刀14元）</t>
  </si>
  <si>
    <t>500元/样（单片试样不超过50刀，超过部分每刀20元）</t>
  </si>
  <si>
    <t>小动物彩色超声系统</t>
  </si>
  <si>
    <t>便携式工作站</t>
  </si>
  <si>
    <t>固相外延设备</t>
  </si>
  <si>
    <t>560元/小时+210元/次工艺+70元/10nm</t>
  </si>
  <si>
    <t>800元/小时+300元/次工艺+100元/10nm</t>
  </si>
  <si>
    <t>器件可靠性测试专用设备</t>
  </si>
  <si>
    <t>S2004908</t>
  </si>
  <si>
    <t>混合信号集成电路测试机</t>
  </si>
  <si>
    <t>半导体参数综合系统</t>
  </si>
  <si>
    <t>SVC外延（真空腔）</t>
  </si>
  <si>
    <t>Au及合金：450元/小时+300元/次工艺+200元/层+100元/10nm；
其他金属（Al,Cr,Ni等）：450元/小时+300元/次工艺+100元/100nm</t>
  </si>
  <si>
    <t>Au及合金：675元/小时+450元/次工艺+300元/层+150元/10nm；
其他金属（Al,Cr,Ni等）：675元/小时+450元/次工艺+150元/100nm</t>
  </si>
  <si>
    <t>荧光光谱仪</t>
  </si>
  <si>
    <t>真空泵系统</t>
  </si>
  <si>
    <t>半导体参数测试系统</t>
  </si>
  <si>
    <t>宽带高精度信号分析仪</t>
  </si>
  <si>
    <t>宽带信号分析插件</t>
  </si>
  <si>
    <t>半导体器件分析仪</t>
  </si>
  <si>
    <t>光谱椭偏仪</t>
  </si>
  <si>
    <t>200元/样品</t>
  </si>
  <si>
    <t>光学计量仪器</t>
  </si>
  <si>
    <t>原子层沉淀系统</t>
  </si>
  <si>
    <t>半导体集成电路测试系统</t>
  </si>
  <si>
    <t>射频数据采集分析系统</t>
  </si>
  <si>
    <t>脉冲激光沉淀系统</t>
  </si>
  <si>
    <t>射频探针台</t>
  </si>
  <si>
    <t>纳秒脉冲激光器</t>
  </si>
  <si>
    <t>聚焦离子扫描电子显微镜</t>
  </si>
  <si>
    <t>FIB：600元/小时
EDS：300元/小时
TEM样品制备：2500元/样</t>
  </si>
  <si>
    <t>FIB：1200元/小时
EDS：600元/小时
TEM样品制备：5000元/样</t>
  </si>
  <si>
    <t>不接受磁性样品</t>
  </si>
  <si>
    <t>安捷伦微波测量仪表系统</t>
  </si>
  <si>
    <t>电子束蒸发台</t>
  </si>
  <si>
    <t>反应离子刻蚀系统</t>
  </si>
  <si>
    <t>1400元/小时</t>
  </si>
  <si>
    <t>负载牵引系统</t>
  </si>
  <si>
    <t>08001440</t>
  </si>
  <si>
    <t>化学气象沉积设备</t>
  </si>
  <si>
    <t>07001684</t>
  </si>
  <si>
    <t>X射线衍射仪</t>
  </si>
  <si>
    <t>800元/单点测试</t>
  </si>
  <si>
    <t>1200元/单点测试</t>
  </si>
  <si>
    <t>谐波负载牵引系统</t>
  </si>
  <si>
    <t>阴级射线荧光系统</t>
  </si>
  <si>
    <t>50元/样</t>
  </si>
  <si>
    <t>100元/样</t>
  </si>
  <si>
    <t>感耦合等离子体刻蚀机</t>
  </si>
  <si>
    <t>扫描探针显微镜</t>
  </si>
  <si>
    <t>多气体全自动吸附系统</t>
  </si>
  <si>
    <t>三维微分析显微镜系统</t>
  </si>
  <si>
    <t>高压半导体器件测试探针台系统</t>
  </si>
  <si>
    <t>外购终端软件APSYS</t>
  </si>
  <si>
    <t>瞬态谱仪</t>
  </si>
  <si>
    <t>500元/样（变温测试一次70K到600K，最大值法分析谱峰分析一次，提供dat相关数据）</t>
  </si>
  <si>
    <t>700元/样（变温测试一次70K到600K，最大值法分析谱峰分析一次，提供dat相关数据）</t>
  </si>
  <si>
    <t>1000元/样（数据库含有样品信息条件，变温测试一次70K到600K，最大值法分析谱峰分析一次，提供dat相关数据）数据库不含有样品信息，加收300元试验验费用</t>
  </si>
  <si>
    <t>光刻机</t>
  </si>
  <si>
    <t>28nm集成电路仿真物理设计工具</t>
  </si>
  <si>
    <t>600元/机*天</t>
  </si>
  <si>
    <t>1200元/机*天</t>
  </si>
  <si>
    <t>2000元/机*天</t>
  </si>
  <si>
    <t>28nm集成电路可测性设计与物理验证工具软件</t>
  </si>
  <si>
    <t>软件</t>
  </si>
  <si>
    <t>集成电路EDA软件逻辑综合与验证工具</t>
  </si>
  <si>
    <t>高温快速退火炉</t>
  </si>
  <si>
    <t>240元/小时，工艺300元/小时</t>
  </si>
  <si>
    <t>360元/小时，工艺450元/小时</t>
  </si>
  <si>
    <t>小信号开尔文测试探针台</t>
  </si>
  <si>
    <t>扫描式电子显微镜</t>
  </si>
  <si>
    <t>400元/小时.喷金加收1000/次</t>
  </si>
  <si>
    <t>分子束外延系统</t>
  </si>
  <si>
    <t>金属镀膜系统</t>
  </si>
  <si>
    <t>热蒸发金属Ag：200元/小时+300元/次工艺+1元/nm</t>
  </si>
  <si>
    <t>热蒸发金属Ag：450元/小时+300元/次工艺+1元/nm</t>
  </si>
  <si>
    <t>真空物理沉积</t>
  </si>
  <si>
    <t>Au及合金：350元/小时+210元/次工艺+140元/层+7元/nm；
其他金属（Al,Ti,Ni等）：350元/小时+210元/次工艺+0.7元/nm</t>
  </si>
  <si>
    <t>Au及合金：500元/小时+300元/次工艺+200元/层+10元/nm；
其他金属（Al,Ti,Ni等）：500元/小时+300元/次工艺+1元/nm</t>
  </si>
  <si>
    <t>真空物理沉积系统</t>
  </si>
  <si>
    <t>场发射透射电子显微镜</t>
  </si>
  <si>
    <t>常规形貌：300 元/小时；
HRTEM/STEM/EDS：400 元/小时</t>
  </si>
  <si>
    <t>常规形貌：400元/小时
HRTEM/STEM/EDS：600元/小时</t>
  </si>
  <si>
    <t>常规形貌：600元/小时
HRTEM/STEM/EDS：800元/小时</t>
  </si>
  <si>
    <t>08000609</t>
  </si>
  <si>
    <t>原子力显微镜</t>
  </si>
  <si>
    <t>200元/样品（表面形貌）
1000元/样品（表面电势）</t>
  </si>
  <si>
    <t>300元/样品（表面形貌）
1400元/样品（表面电势）</t>
  </si>
  <si>
    <t>电子束蒸发真空薄膜沉积系统</t>
  </si>
  <si>
    <t>2000元/批次（特殊原材料另算）</t>
  </si>
  <si>
    <t>3000元/批次（特殊原材料另算）</t>
  </si>
  <si>
    <t>非接触方块电阻测试仪</t>
  </si>
  <si>
    <t>150元/样品（55个测试点）</t>
  </si>
  <si>
    <t>300元/样品（55个测试点）</t>
  </si>
  <si>
    <t>非接触迁移率测量系统</t>
  </si>
  <si>
    <t>150元/样品（5个测试点）</t>
  </si>
  <si>
    <t>300元/样品（5个测试点）</t>
  </si>
  <si>
    <t>08001413</t>
  </si>
  <si>
    <t>高分辨X射线衍射仪</t>
  </si>
  <si>
    <t>高级型原子层沉积系统</t>
  </si>
  <si>
    <t>200元/小时+100元/次</t>
  </si>
  <si>
    <t>300元/小时+150元/次</t>
  </si>
  <si>
    <t>霍尔效应测试系统</t>
  </si>
  <si>
    <t>500元/样</t>
  </si>
  <si>
    <t>750元/样</t>
  </si>
  <si>
    <t>拉曼光谱仪</t>
  </si>
  <si>
    <t>微波等离子化学气相沉积系统</t>
  </si>
  <si>
    <t>高密度等离子蚀刻机</t>
  </si>
  <si>
    <t>(MOCVD)晶片生长系统</t>
  </si>
  <si>
    <t>11000元/批+700元/小时
特殊结构另算</t>
  </si>
  <si>
    <t>16000元/批+1000元/小时
特殊结构另算</t>
  </si>
  <si>
    <t>磁控溅射镀膜机（溅射设备）</t>
  </si>
  <si>
    <t>低温真空探针台</t>
  </si>
  <si>
    <t>大功率半导体器件分析仪</t>
  </si>
  <si>
    <t>高精度快速半导体器件测试系统</t>
  </si>
  <si>
    <t>接触式紫外光刻机</t>
  </si>
  <si>
    <t>深能级瞬态谱仪</t>
  </si>
  <si>
    <t>研磨抛光机</t>
  </si>
  <si>
    <t>测试套件</t>
  </si>
  <si>
    <t>任意波形发生器</t>
  </si>
  <si>
    <t>电子束蒸发镀膜设备</t>
  </si>
  <si>
    <t>高压探针台</t>
  </si>
  <si>
    <t>场发射扫描电子显微镜</t>
  </si>
  <si>
    <t>电感耦合等离子增强气相化学沉积设备</t>
  </si>
  <si>
    <t>15元/小时</t>
  </si>
  <si>
    <t>高压大电流测试模块</t>
  </si>
  <si>
    <t>SUSS SB6 Gen2键合机</t>
  </si>
  <si>
    <t>半导体微区形貌缺陷分析仪</t>
  </si>
  <si>
    <t>650元/小时</t>
  </si>
  <si>
    <t>相位噪声分析仪</t>
  </si>
  <si>
    <t>1100元/小时</t>
  </si>
  <si>
    <t>统一存储系统</t>
  </si>
  <si>
    <t>220元/小时</t>
  </si>
  <si>
    <t>硬件加速仿真平台（桌面级）</t>
  </si>
  <si>
    <t>SoC原型验证平台</t>
  </si>
  <si>
    <t>椭偏仪</t>
  </si>
  <si>
    <t>室温晶圆键合机</t>
  </si>
  <si>
    <t>双沉积腔原子层沉积</t>
  </si>
  <si>
    <t>反射率热成像系统</t>
  </si>
  <si>
    <t>半导体器件瞬态和稳态热特系统</t>
  </si>
  <si>
    <t>GaN正面刻蚀机</t>
  </si>
  <si>
    <t>640元/小时</t>
  </si>
  <si>
    <t>924元/小时</t>
  </si>
  <si>
    <t>SiC背孔刻蚀机</t>
  </si>
  <si>
    <t>1007元/小时</t>
  </si>
  <si>
    <t>背通孔高密度等离子体刻蚀系统</t>
  </si>
  <si>
    <t>1025元/小时</t>
  </si>
  <si>
    <t>步进式光刻机</t>
  </si>
  <si>
    <t>划片机</t>
  </si>
  <si>
    <t>适用于6英寸及以下样品，其它尺寸及厚度根据实时金价调整</t>
  </si>
  <si>
    <t>电镀台</t>
  </si>
  <si>
    <t>400元/晶圆</t>
  </si>
  <si>
    <t>800元/晶圆</t>
  </si>
  <si>
    <t>适用于6英寸以下、镀层500nm以下样品，其它尺寸晶圆及厚度根据实时金价调整</t>
  </si>
  <si>
    <t>清洗台</t>
  </si>
  <si>
    <t>集成电路物理设计与时序分析工具</t>
  </si>
  <si>
    <t>12元/小时</t>
  </si>
  <si>
    <t>数字电路设计等价验证工具</t>
  </si>
  <si>
    <t>晶体管级集成电路可靠性仿真与设计工具</t>
  </si>
  <si>
    <t>9元/小时</t>
  </si>
  <si>
    <t>宽禁带紫外探测芯片测试系统</t>
  </si>
  <si>
    <t>激光共聚焦显微镜</t>
  </si>
  <si>
    <t>不够半小时按半小时计算</t>
  </si>
  <si>
    <t>集成电路设计EDA软件</t>
  </si>
  <si>
    <t>音频分析仪</t>
  </si>
  <si>
    <t>23000801-23000804</t>
  </si>
  <si>
    <t>深度神经网络模型设计训练服务器</t>
  </si>
  <si>
    <t>23008351/23008352</t>
  </si>
  <si>
    <t>PXI信号发生器</t>
  </si>
  <si>
    <t>23008078/23008079</t>
  </si>
  <si>
    <t>混合信号分析仪</t>
  </si>
  <si>
    <t>24000281-24000283</t>
  </si>
  <si>
    <t>电流分析仪</t>
  </si>
  <si>
    <t>24000211-24000212</t>
  </si>
  <si>
    <t>信号源分析仪</t>
  </si>
  <si>
    <t>高分辨混合示波器</t>
  </si>
  <si>
    <t>噪声测试扩展模块</t>
  </si>
  <si>
    <t>420元/小时</t>
  </si>
  <si>
    <t>840元/小时</t>
  </si>
  <si>
    <t>功率器件动态参数测试系统</t>
  </si>
  <si>
    <t>超大功率半导体器件参数测试仪</t>
  </si>
  <si>
    <t>EDA计算平台</t>
  </si>
  <si>
    <t>高压高dv/dt脉冲注入设备</t>
  </si>
  <si>
    <t>大加热区超高温热台</t>
  </si>
  <si>
    <t>不满半小时的按照半小时计费
半小时至一小时之间的按照一小时计算</t>
  </si>
  <si>
    <t>集成电路后端与验证EDA软件大学计划包—Mentor</t>
  </si>
  <si>
    <t>等价验证工具</t>
  </si>
  <si>
    <t>超宽禁带氧化物半导体金属有机气相沉积设备</t>
  </si>
  <si>
    <t>7000元/小时</t>
  </si>
  <si>
    <t>器件在片负载牵引系统</t>
  </si>
  <si>
    <t>850元/小时</t>
  </si>
  <si>
    <t>硬件仿真加速平台（处理器架构）</t>
  </si>
  <si>
    <t>2100元/小时</t>
  </si>
  <si>
    <t>集成电路后端与验证EDA软件大学计划包-Cadence</t>
  </si>
  <si>
    <t>G波段频率扩展器</t>
  </si>
  <si>
    <t>24011433-24011442</t>
  </si>
  <si>
    <t>“人工智能+”半导体测试平台</t>
  </si>
  <si>
    <t>低压化学气相沉积</t>
  </si>
  <si>
    <t>2160元/小时</t>
  </si>
  <si>
    <t>金相显微镜</t>
  </si>
  <si>
    <t>手动型：210元/小时；自动型：215元/小时</t>
  </si>
  <si>
    <t>手动型：350元/小时；自动型：355元/小时</t>
  </si>
  <si>
    <t>等离子体原子层系统</t>
  </si>
  <si>
    <t>6英寸及以下</t>
  </si>
  <si>
    <t>台阶仪</t>
  </si>
  <si>
    <t>薄膜厚度测量仪</t>
  </si>
  <si>
    <t>230元/小时</t>
  </si>
  <si>
    <t>380元/小时</t>
  </si>
  <si>
    <t>高温快速热退火炉</t>
  </si>
  <si>
    <t>6英寸及以下，其他尺寸及衬底材料根据实际情况调整</t>
  </si>
  <si>
    <t>光波元件分析仪</t>
  </si>
  <si>
    <t>先进封装三维芯片仿真平台</t>
  </si>
  <si>
    <t>312元/小时</t>
  </si>
  <si>
    <t>520元/小时</t>
  </si>
  <si>
    <t>可变频率电容测试系统</t>
  </si>
  <si>
    <t>高性能计算集群</t>
  </si>
  <si>
    <t>磁控溅射台</t>
  </si>
  <si>
    <t>溅射贵金属材料：2511元/小时；其他材料：988.5元/小时</t>
  </si>
  <si>
    <t>溅射贵金属材料：5022元/小时；其他材料：1977元/小时</t>
  </si>
  <si>
    <t>6英寸晶圆</t>
  </si>
  <si>
    <t>模拟异构硬件仿真加速设备</t>
  </si>
  <si>
    <t>生命科学技术学院</t>
  </si>
  <si>
    <t>多光谱光声成像系统</t>
  </si>
  <si>
    <r>
      <rPr>
        <sz val="11"/>
        <color theme="1"/>
        <rFont val="仿宋"/>
        <charset val="134"/>
      </rPr>
      <t>80</t>
    </r>
    <r>
      <rPr>
        <sz val="11"/>
        <rFont val="仿宋"/>
        <charset val="134"/>
      </rPr>
      <t>元/小时</t>
    </r>
  </si>
  <si>
    <r>
      <rPr>
        <sz val="11"/>
        <color theme="1"/>
        <rFont val="仿宋"/>
        <charset val="134"/>
      </rPr>
      <t>240</t>
    </r>
    <r>
      <rPr>
        <sz val="11"/>
        <rFont val="仿宋"/>
        <charset val="134"/>
      </rPr>
      <t>元/小时</t>
    </r>
  </si>
  <si>
    <r>
      <rPr>
        <sz val="11"/>
        <color theme="1"/>
        <rFont val="仿宋"/>
        <charset val="134"/>
      </rPr>
      <t>800</t>
    </r>
    <r>
      <rPr>
        <sz val="11"/>
        <rFont val="仿宋"/>
        <charset val="134"/>
      </rPr>
      <t>元/小时</t>
    </r>
  </si>
  <si>
    <t>小动物近红外荧光成像装置</t>
  </si>
  <si>
    <r>
      <rPr>
        <sz val="11"/>
        <color theme="1"/>
        <rFont val="仿宋"/>
        <charset val="134"/>
      </rPr>
      <t>20</t>
    </r>
    <r>
      <rPr>
        <sz val="11"/>
        <rFont val="仿宋"/>
        <charset val="134"/>
      </rPr>
      <t>元/小时</t>
    </r>
  </si>
  <si>
    <r>
      <rPr>
        <sz val="11"/>
        <color theme="1"/>
        <rFont val="仿宋"/>
        <charset val="134"/>
      </rPr>
      <t>150</t>
    </r>
    <r>
      <rPr>
        <sz val="11"/>
        <rFont val="仿宋"/>
        <charset val="134"/>
      </rPr>
      <t>元/小时</t>
    </r>
  </si>
  <si>
    <r>
      <rPr>
        <sz val="11"/>
        <color theme="1"/>
        <rFont val="仿宋"/>
        <charset val="134"/>
      </rPr>
      <t>500</t>
    </r>
    <r>
      <rPr>
        <sz val="11"/>
        <rFont val="仿宋"/>
        <charset val="134"/>
      </rPr>
      <t>元/小时</t>
    </r>
  </si>
  <si>
    <t>X射线探测器</t>
  </si>
  <si>
    <t>作为探测器件融合在micro-CT成像系统中，收费不单独列出</t>
  </si>
  <si>
    <t>无国资</t>
  </si>
  <si>
    <t>高分辨micro-CT成像系统</t>
  </si>
  <si>
    <t>离体样品：200元/小时；
活体样品：240元/小时</t>
  </si>
  <si>
    <t>离体样品：500元/小时；
活体样品：600元/小时</t>
  </si>
  <si>
    <t>流式细胞仪</t>
  </si>
  <si>
    <t>红外测温同步摄影仪</t>
  </si>
  <si>
    <t>爱丁堡稳态-瞬态荧光光谱仪</t>
  </si>
  <si>
    <t>稳态光谱：90元/小时；
瞬态光谱：90元/样品</t>
  </si>
  <si>
    <t>稳态光谱：300元/小时；
瞬态光谱：150元/样品</t>
  </si>
  <si>
    <t>便携式近红外脑功能成像装置</t>
  </si>
  <si>
    <t>可见-近红外高光谱成像仪</t>
  </si>
  <si>
    <t>经颅磁刺激仪</t>
  </si>
  <si>
    <t>48元/小时</t>
  </si>
  <si>
    <t xml:space="preserve">空间科学技术学院
</t>
  </si>
  <si>
    <t>矢量信号发生器</t>
  </si>
  <si>
    <t>屏蔽室</t>
  </si>
  <si>
    <t>600元/端口/9个频点内，每多1个频点加收5%</t>
  </si>
  <si>
    <t>720元/端口/9个频点内，每多1个频点加收5%</t>
  </si>
  <si>
    <t>1200元/端口/9个频点内，每多1个频点加收5%</t>
  </si>
  <si>
    <t>无源测试</t>
  </si>
  <si>
    <t>120元/端口/频段</t>
  </si>
  <si>
    <t>200元/端口/频段</t>
  </si>
  <si>
    <t>测试频段70 kHz-110 GHz</t>
  </si>
  <si>
    <t>超宽带任意波形发生器</t>
  </si>
  <si>
    <t>下变频器</t>
  </si>
  <si>
    <t>上变频器</t>
  </si>
  <si>
    <t>热真空环境模拟试验设备</t>
  </si>
  <si>
    <t>前2小时：320元/小时
第3小时起：240元/小时</t>
  </si>
  <si>
    <t>前2小时：360元/小时
第3小时起：270元/小时</t>
  </si>
  <si>
    <t>前2小时：480元/小时
第3小时起：360元/小时</t>
  </si>
  <si>
    <t>耗材液氮根据实际消耗的液氮按市场价另行收费</t>
  </si>
  <si>
    <t>综合环境试验系统</t>
  </si>
  <si>
    <t>第1小时：252元/小时
第2小时起：172元/小时</t>
  </si>
  <si>
    <t>第1小时：315元/小时
第2小时起：216元/小时</t>
  </si>
  <si>
    <t>第1小时：420元/小时
第2小时起：288元/小时</t>
  </si>
  <si>
    <t>示踪粒子测速仪</t>
  </si>
  <si>
    <t>关节臂在线测量系统</t>
  </si>
  <si>
    <t>等离子体高速采集系统</t>
  </si>
  <si>
    <t>144元/小时</t>
  </si>
  <si>
    <t>720元/小时</t>
  </si>
  <si>
    <t>等离子体图像高速采集相机</t>
  </si>
  <si>
    <t>396元/小时</t>
  </si>
  <si>
    <t>660元/小时</t>
  </si>
  <si>
    <t>252元/小时</t>
  </si>
  <si>
    <t>太赫兹波诊断组件</t>
  </si>
  <si>
    <t>六自由度精密运动平台机械系统、
卫星编队测量地面实验系统运动平台</t>
  </si>
  <si>
    <t>力学试验机</t>
  </si>
  <si>
    <t>374元/小时</t>
  </si>
  <si>
    <t>537元/小时</t>
  </si>
  <si>
    <t>低速风洞</t>
  </si>
  <si>
    <t>870元/小时</t>
  </si>
  <si>
    <t>1250元/小时</t>
  </si>
  <si>
    <t>50GHz-75GHz高频信号产生模块</t>
  </si>
  <si>
    <t>先进材料与纳米科技学院</t>
  </si>
  <si>
    <t>常规形貌：300 元/小时
HRTEM/STEM/EDS：400 元/小时</t>
  </si>
  <si>
    <t>常规形貌：400元/小时
HRTEM/STEM/EDS:600元/小时</t>
  </si>
  <si>
    <t>常规形貌：600元/小时
HRTEM/STEM/EDS:800元/小时</t>
  </si>
  <si>
    <t>全自动气体吸附分析仪/比表面分析仪</t>
  </si>
  <si>
    <t>80元/样</t>
  </si>
  <si>
    <t>150元/样</t>
  </si>
  <si>
    <t>电感耦合等离子体发射光谱仪</t>
  </si>
  <si>
    <t>3 元素以内：60 元/样；
每增加 1 个元素：+50 元</t>
  </si>
  <si>
    <t>3元素以内：100元/样
每增加1个元素：+50元</t>
  </si>
  <si>
    <t>3元素以内：200元/样
每增加1个元素：+50元</t>
  </si>
  <si>
    <t>激光共聚焦显微拉曼光谱仪</t>
  </si>
  <si>
    <t>等离子体增强原子层沉积系统</t>
  </si>
  <si>
    <t>傅里叶红外光谱分析仪</t>
  </si>
  <si>
    <t>20元/样</t>
  </si>
  <si>
    <t>30元/样</t>
  </si>
  <si>
    <t>介电阻抗分析仪</t>
  </si>
  <si>
    <t>场发射扫描电镜</t>
  </si>
  <si>
    <t>形貌观测：200元/小时；
喷金：50元/次；
EDS：20元/个</t>
  </si>
  <si>
    <t>形貌观测：300元/小时
喷金：50元/次
EDS：30元/个</t>
  </si>
  <si>
    <t>形貌观测：400元/小时
喷金：100元/次
EDS：50元/个</t>
  </si>
  <si>
    <t>紫外可见近红外分光光度计</t>
  </si>
  <si>
    <t>同步热分析仪</t>
  </si>
  <si>
    <t>300元/样</t>
  </si>
  <si>
    <t>四探针</t>
  </si>
  <si>
    <t>铁电分析仪</t>
  </si>
  <si>
    <t>S2005008</t>
  </si>
  <si>
    <t>接触角测试仪</t>
  </si>
  <si>
    <t>霍尔效应测试仪</t>
  </si>
  <si>
    <t>200元/样</t>
  </si>
  <si>
    <t>太阳能电池测试系统</t>
  </si>
  <si>
    <t>电流-电压曲线：20元/样
量子效率：60元/样</t>
  </si>
  <si>
    <t>电流-电压曲线：30元/样
量子效率：90元/样</t>
  </si>
  <si>
    <t>电流-电压曲线：50元/样
量子效率：150元/样</t>
  </si>
  <si>
    <t>光电化学测试系统</t>
  </si>
  <si>
    <t>电流-电压曲线：20元/样
电化学交流阻抗谱：60元/样
瞬态光电压/光电流谱：60元/样
量子效应：60元/样
强度调制光电压/光电流谱：60元/样</t>
  </si>
  <si>
    <t>电流-电压曲线：30元/样
电化学交流阻抗谱：90元/样
瞬态光电压/光电流谱：90元/样
量子效应：90元/样
强度调制光电压/光电流谱：90元/样</t>
  </si>
  <si>
    <t>电流-电压曲线：50元/样
电化学交流阻抗谱：150元/样
瞬态光电压/光电流谱：150元/样
量子效应：150元/样
强度调制光电压/光电流谱：150元/样</t>
  </si>
  <si>
    <t>钨灯丝高低真空扫描</t>
  </si>
  <si>
    <t xml:space="preserve">形貌观测：50元/小时；
喷金：50元/次                </t>
  </si>
  <si>
    <t xml:space="preserve">形貌观测：100 元/小时；
喷金：50 元/次         </t>
  </si>
  <si>
    <t>形貌观测：200 元/小时；
喷金：100 元/次</t>
  </si>
  <si>
    <t>高效制样系统</t>
  </si>
  <si>
    <t>刚柔结构动态测试系统</t>
  </si>
  <si>
    <t>超高温辐射加热真空（充气）环境力学性能试验系统</t>
  </si>
  <si>
    <t>0.3Mach高温耐久试验器</t>
  </si>
  <si>
    <t>6000元/小时</t>
  </si>
  <si>
    <t>8通道声发射信号采集分析系统</t>
  </si>
  <si>
    <t>激光导热仪、热膨胀仪</t>
  </si>
  <si>
    <t>低频噪声测试仪</t>
  </si>
  <si>
    <t>光电微纳测试平台</t>
  </si>
  <si>
    <t>铁电器件刻蚀机</t>
  </si>
  <si>
    <t>1000元/样</t>
  </si>
  <si>
    <t>2000元/样</t>
  </si>
  <si>
    <t xml:space="preserve">网络与信息安全学院
</t>
  </si>
  <si>
    <t>模糊测试软件</t>
  </si>
  <si>
    <t>信号和频谱分析仪</t>
  </si>
  <si>
    <t>5G创新创业实训实验平台</t>
  </si>
  <si>
    <t>人工智能学院</t>
  </si>
  <si>
    <t>高性能优化反演计算系统</t>
  </si>
  <si>
    <t>具身智能实验平台</t>
  </si>
  <si>
    <t>262元/小时/套</t>
  </si>
  <si>
    <t>350元/小时/套</t>
  </si>
  <si>
    <t xml:space="preserve">信息感知集成攻关研究院
</t>
  </si>
  <si>
    <t>无人机载微型合成孔径雷达</t>
  </si>
  <si>
    <t>1125元/小时</t>
  </si>
  <si>
    <t>频谱仪</t>
  </si>
  <si>
    <t>79元/小时</t>
  </si>
  <si>
    <t>106元/小时</t>
  </si>
  <si>
    <t>信号源</t>
  </si>
  <si>
    <t>波形发生器</t>
  </si>
  <si>
    <t>微波噪声系数分析仪</t>
  </si>
  <si>
    <t>375元/小时</t>
  </si>
  <si>
    <t>毫米波辐射散射高精度测量平台</t>
  </si>
  <si>
    <t>187元/小时</t>
  </si>
  <si>
    <t>宽带数字阵列接收机</t>
  </si>
  <si>
    <t>424元/小时</t>
  </si>
  <si>
    <t>707元/小时</t>
  </si>
  <si>
    <t>超宽带侦察接收机</t>
  </si>
  <si>
    <t>X波段宽带数字阵列收发系统</t>
  </si>
  <si>
    <t>光电探测系统</t>
  </si>
  <si>
    <t>825元/小时</t>
  </si>
  <si>
    <t>超小型雷达干扰设备</t>
  </si>
  <si>
    <t>通用信息处理平台</t>
  </si>
  <si>
    <t>分析测试中心</t>
  </si>
  <si>
    <t xml:space="preserve">功率器件可靠性测试台 </t>
  </si>
  <si>
    <t>H3TRB：24元/小时；HTRB：20元/小时；
HTGB：17元/小时（样品数＜600个/批次）</t>
  </si>
  <si>
    <t>H3TRB：35元/小时；HTRB：30元/小时
HTGB：25元/小时（样品数量小于等于300个/批次）
H3TRB：70元/小时；HTRB：60元/小时
HTGB：50元/小时（样品数量大于300个小于600个/批次）</t>
  </si>
  <si>
    <t>气相色谱质谱联用仪</t>
  </si>
  <si>
    <t>175元/小时</t>
  </si>
  <si>
    <t>超速离心机</t>
  </si>
  <si>
    <t>离心管材料费另计</t>
  </si>
  <si>
    <t>X射线光电子能谱仪</t>
  </si>
  <si>
    <t>常规测试：200元／样；
UPS测试：200元／样；
氩离子团簇刻蚀深度剖析: 50元／分钟； 
样品表面清洗：100元／1 min/次；
深度分析-Depth Profile： 500元/样品（3个窄谱以内，每多1个窄谱加200元）（附件加项）；
SXI定位：50/样（附件加项）；
真空惰性转移装置：100/次（附件加项）；
XPS成像：100元/图（附件加项）；
变温测试：500元／小时（附件加项）</t>
  </si>
  <si>
    <t>常规测试：400元／样；
UPS测试：600元／样；
氩离子团簇刻蚀深度剖析: 80元／分钟；
样品表面清洗：300元／1 min/次；
深度分析-Depth Profile： 1000元/样品（3个窄谱以内，每多1个窄谱加400元）（附件加项）；
SXI定位：100/样（附件加项）；
真空惰性转移装置：200/次（附件加项）；
XPS成像：200元/图（附件加项）；
变温测试：1000元／小时（附件加项）</t>
  </si>
  <si>
    <t>透射电子显微镜</t>
  </si>
  <si>
    <t>常规形貌：200元/小时；
HRTEM/STEM/EDS：300元/小时；
原位热电杆：300元/小时（包含透射电子显微镜使用费，芯片自带，若需芯片，加1100元耗材费）；
原位纳米力电测试系统：700元/小时（包含透射电子显微镜使用费，芯片自带）</t>
  </si>
  <si>
    <t>常规形貌：600元/小时；
HRTEM/STEM/EDS：800元/小时；
原位热电杆：800元/小时（包含透射电子显微镜使用费，芯片自带，若需芯片，加1100元耗材费）；
原位纳米力电测试系统：1500元/小时（包含透射电子显微镜使用费，芯片自带）</t>
  </si>
  <si>
    <t>聚焦离子束电子束双束系统</t>
  </si>
  <si>
    <t>形貌测试：100元/小时
EBSD测试:200元/小时（附件加项）
离子溅射仪：50元/次（小于120s）,100元/min(大于等于120s) （附件加项）</t>
  </si>
  <si>
    <t>形貌测试：300元/小时
EBSD测试:400元/小时（附件加项）
离子溅射仪：100元/次（小于120s）,200元/min(大于等于120s) （附件加项）</t>
  </si>
  <si>
    <t>激光共聚焦显微镜系统</t>
  </si>
  <si>
    <t>傅里叶变换显微红外光谱仪</t>
  </si>
  <si>
    <t>普通测试：40元/样，显微红外：60元/样</t>
  </si>
  <si>
    <t>普通测试：80元/样，显微红外：120元/样</t>
  </si>
  <si>
    <t>高温X射线应力衍射仪</t>
  </si>
  <si>
    <t>透射电镜原位纳米力电测试系统</t>
  </si>
  <si>
    <t>包含透射电子显微镜使用费</t>
  </si>
  <si>
    <t>透射电镜纳米操纵系统</t>
  </si>
  <si>
    <t>高温微纳米力学测试系统</t>
  </si>
  <si>
    <t>150元/样；
300元/小时</t>
  </si>
  <si>
    <t>300元/样；
600元/小时</t>
  </si>
  <si>
    <t>磁控溅射沉积系统</t>
  </si>
  <si>
    <t>面电子辐照系统</t>
  </si>
  <si>
    <t>800元/样</t>
  </si>
  <si>
    <t>多角度粒度与高灵敏度Zeta电位分析仪</t>
  </si>
  <si>
    <t>微尺度原位电化学测试系统</t>
  </si>
  <si>
    <t>毫米波器件与天线综合测试系统</t>
  </si>
  <si>
    <t>毫米波S参数测试(60-90,110-170，170-220G)
毫米波信号有源测试 (170-220G,220-325G)</t>
  </si>
  <si>
    <t>2400元/小时</t>
  </si>
  <si>
    <t>天线测试(60-90,110-170,170-220G)
材料电磁参数测试(60-90,110-170,170-220G)</t>
  </si>
  <si>
    <t>‘</t>
  </si>
  <si>
    <t>微波组件及射频器件测试（80MHz-1GHz,500MHz-6GHz）</t>
  </si>
  <si>
    <t>激光诱导击穿光谱仪</t>
  </si>
  <si>
    <t>60元/样品</t>
  </si>
  <si>
    <t>扫描隧道显微镜</t>
  </si>
  <si>
    <t>非液氦测试：150元/小时
液氦测试：400元/小时</t>
  </si>
  <si>
    <t>非液氦测试：300元/小时
液氦测试：800元/小时</t>
  </si>
  <si>
    <t>离子减薄机</t>
  </si>
  <si>
    <t>自主操作：30元/小时
非自主操作：80元/小时</t>
  </si>
  <si>
    <t>自主操作：100元/小时
非自主操作：150元/小时</t>
  </si>
  <si>
    <t>制样设备</t>
  </si>
  <si>
    <t>制样设备包含：
研磨盘、冲样器、凹坑仪、超声波切割机、等离子清洗机、电解双喷仪、体视显微镜。</t>
  </si>
  <si>
    <t>多模态非线性拉曼显微光谱成像系统</t>
  </si>
  <si>
    <t>400元/样</t>
  </si>
  <si>
    <t>电子顺磁共振波谱仪</t>
  </si>
  <si>
    <t>室温测试：100元/样；非室温测试：300元/样</t>
  </si>
  <si>
    <t>室温测试：300元/样；非室温测试：600元/样</t>
  </si>
  <si>
    <t>非室温测试含低温（100K-室温）或者高温测试（室温-600K）</t>
  </si>
  <si>
    <t>化学生物综合实验中心</t>
  </si>
  <si>
    <t>液相色谱-质谱联用仪</t>
  </si>
  <si>
    <t>直接进样：90元/样
需液相分离：150元/样</t>
  </si>
  <si>
    <t>直接进样：200元/样
需液相分离：300元/样</t>
  </si>
  <si>
    <t>分选流式细胞仪</t>
  </si>
  <si>
    <t>校内包含耗材费用；校外耗材费用按实际情况另计</t>
  </si>
  <si>
    <t>酶标仪</t>
  </si>
  <si>
    <t>数字PCR仪</t>
  </si>
  <si>
    <t>正置荧光显微镜</t>
  </si>
  <si>
    <t>倒置荧光显微镜</t>
  </si>
  <si>
    <t>荧光定量PCR仪</t>
  </si>
  <si>
    <t>高效基因转染系统</t>
  </si>
  <si>
    <t>样品组织研磨仪</t>
  </si>
  <si>
    <t>表面等离子共振(SPR)生物传感器</t>
  </si>
  <si>
    <t>260元/小时</t>
  </si>
  <si>
    <t>其他耗材费用按实际情况另计</t>
  </si>
  <si>
    <t>蛋白纯化仪</t>
  </si>
  <si>
    <t>50元/小时（耗材自备）</t>
  </si>
  <si>
    <t>100元/小时（耗材自备）</t>
  </si>
  <si>
    <t>膜片钳放大器系统</t>
  </si>
  <si>
    <t>504实验台、通风橱等</t>
  </si>
  <si>
    <t>2400元/套/月</t>
  </si>
  <si>
    <t>暂不对外</t>
  </si>
  <si>
    <t>第1~24个月2折；
第25~48个月4折；
第49~60个月8折；
第61个月起无折扣。             
租用完退场后6个月内再次租用，按照连续租用的费用计算。租用归还后超过6个月再次租用，从0开始重新计算。</t>
  </si>
  <si>
    <t>506实验台、通风橱等</t>
  </si>
  <si>
    <t>2200元/套/月</t>
  </si>
  <si>
    <t>507实验台、手套箱等</t>
  </si>
  <si>
    <t>5400元/套/月</t>
  </si>
  <si>
    <t>508实验台、通风橱等</t>
  </si>
  <si>
    <t>509实验台、生物安全柜等</t>
  </si>
  <si>
    <t>2000元/套/月</t>
  </si>
  <si>
    <t>511实验台、通风橱等</t>
  </si>
  <si>
    <t>513实验台、通风橱等</t>
  </si>
  <si>
    <t xml:space="preserve">高性能计算（专用超算）中心
</t>
  </si>
  <si>
    <t>高性能计算资源管理运行维护</t>
  </si>
  <si>
    <t>按占用空间计算：250/U/月；
按实际功耗计算：5000×（实际功耗/10KW）/月；</t>
  </si>
  <si>
    <t>1.按占用空间与实际功耗计算收费，取较高者
2.针对独占托管，托管过渡期内，中心执行优惠费率，过渡期后恢复标准费率(过渡期三年2024年7月1日至2027年6月30日）
标准机架式服务器:过渡期优惠费率：0.4;
非标服务器（塔式）:优惠收费标准：400元/台/月</t>
  </si>
  <si>
    <t>高性能计算公共平台测试计算</t>
  </si>
  <si>
    <t>CPU机时X86排队用户：0.05元/核/小时；
CPU机时X86独占用户：36元/核/月</t>
  </si>
  <si>
    <t>CPU机时X86排队用户：0.1元/核/小时；
CPU机时X86独占用户：72元/核/月</t>
  </si>
  <si>
    <t>CPU机时ARM排队用户：0.025元核/小时；
CPU机时ARM独占用户：18元/核/月</t>
  </si>
  <si>
    <t>CPU机时ARM排队用户：0.05元核/小时；
CPU机时ARM独占用户：36元/核/月</t>
  </si>
  <si>
    <t>GPU机时排队用户：3元/卡/小时；
GPU机时独占用户：2160元/卡/月;</t>
  </si>
  <si>
    <t>GPU（A800）机时排队用户：6元/卡/小时；
GPU（A800）机时独占用户：4320元/卡/月；</t>
  </si>
  <si>
    <t>GPU(H100)机时排队用户：7元/卡/小时；
GPU(H100)机时独占用户：5040元/卡/月;
GPU(RTX4090)机时排队用户：1.2元/卡/小时；
GPU(RTX4090)机时独占用户：864元/卡/月;
GPU(RTX6000ada)机时排队用户：1.9元/卡/小时；
GPU(RTX6000ada)机时独占用户：1368元/卡/月;</t>
  </si>
  <si>
    <t>GPU(H100)机时排队用户：14元/卡/小时；
GPU(H100)机时独占用户：10080元/卡/月;
GPU(RTX4090)机时排队用户：2.4元/卡/小时；
GPU(RTX4090)机时独占用户：1728元/卡/月;
GPU(RTX6000ada)机时排队用户：3.8元/卡/小时；
GPU(RTX6000ada)机时独占用户：2736元/卡/月;</t>
  </si>
  <si>
    <t>存储每个账号可以免费使用1TB的存储空间（SATA机械硬盘存储）
超出部分按每1TB每月10元收费（SATA机械硬盘存储）</t>
  </si>
  <si>
    <t>存储每个账号可以免费使用1TB的存储空间（SATA机械硬盘存储）
超出部分按每1TB每月20元收费（SATA机械硬盘存储）</t>
  </si>
  <si>
    <t>原则上用户数据保存时间至多不超过1年</t>
  </si>
  <si>
    <t>工程训练中心</t>
  </si>
  <si>
    <t>20050564</t>
  </si>
  <si>
    <t>法道立式加工中心</t>
  </si>
  <si>
    <t xml:space="preserve"> 42元/小时</t>
  </si>
  <si>
    <t xml:space="preserve"> 70元/小时</t>
  </si>
  <si>
    <t>08001477</t>
  </si>
  <si>
    <t>立式加工中心</t>
  </si>
  <si>
    <t>16009436</t>
  </si>
  <si>
    <t>3D打印机</t>
  </si>
  <si>
    <t>5元/克</t>
  </si>
  <si>
    <t>7元/克</t>
  </si>
  <si>
    <t>11004218</t>
  </si>
  <si>
    <t>机械加工中心</t>
  </si>
  <si>
    <t xml:space="preserve"> 54元/小时</t>
  </si>
  <si>
    <t xml:space="preserve"> 90元/小时</t>
  </si>
  <si>
    <t>11003149</t>
  </si>
  <si>
    <t>慢走丝线切割机床</t>
  </si>
  <si>
    <t xml:space="preserve"> 48元/小时</t>
  </si>
  <si>
    <t xml:space="preserve"> 80元/小时</t>
  </si>
  <si>
    <t>08003881</t>
  </si>
  <si>
    <t>贴片机</t>
  </si>
  <si>
    <t>基础费30元/次
另加0.006元/点；0.012元/插件</t>
  </si>
  <si>
    <t>基础费50元/次
另加0.01元/点；0.02元/插件</t>
  </si>
  <si>
    <t>高转速数控精雕加工中心</t>
  </si>
  <si>
    <t>65元/小时</t>
  </si>
  <si>
    <t>车铣复合加工中心</t>
  </si>
  <si>
    <t>36元/小时</t>
  </si>
  <si>
    <t>58元/小时</t>
  </si>
  <si>
    <t>数控线切割设备(慢走丝)</t>
  </si>
  <si>
    <t>数控中走丝切割机床</t>
  </si>
  <si>
    <t>35元/小时</t>
  </si>
  <si>
    <t>11004219</t>
  </si>
  <si>
    <t>平面磨床</t>
  </si>
  <si>
    <t>26元/小时</t>
  </si>
  <si>
    <t>11004221</t>
  </si>
  <si>
    <t>滚齿机</t>
  </si>
  <si>
    <t>42元/小时</t>
  </si>
  <si>
    <t>21015477</t>
  </si>
  <si>
    <t>激光金属切割机床</t>
  </si>
  <si>
    <t>22004271</t>
  </si>
  <si>
    <t>FFF热熔融沉积3D打印机</t>
  </si>
  <si>
    <t>0.6元/克</t>
  </si>
  <si>
    <t>1.1元/克</t>
  </si>
  <si>
    <t>22009228</t>
  </si>
  <si>
    <t>工业级光固化3D打印机</t>
  </si>
  <si>
    <t>1元/克</t>
  </si>
  <si>
    <t>1.5元/克</t>
  </si>
  <si>
    <t>22009251</t>
  </si>
  <si>
    <t>非接触式电路快速制板机</t>
  </si>
  <si>
    <t>55元/小时</t>
  </si>
  <si>
    <t>11003148</t>
  </si>
  <si>
    <t>电火花线成型机床</t>
  </si>
  <si>
    <t>11001018</t>
  </si>
  <si>
    <t>三坐标测量机</t>
  </si>
  <si>
    <t>校外金工实习实践训练</t>
  </si>
  <si>
    <t>培训费：85元/人天（100人以内）
80元/人天（100人-500人）
75元/人天（500人以上）；
材料费：25元/人次</t>
  </si>
  <si>
    <t>实验室与设备处</t>
  </si>
  <si>
    <t>电磁暗室测量平台</t>
  </si>
  <si>
    <t>方向图测试：525元/小时；
副瓣电平：525元/小时；
零深：525元/小时；
轴比：525元/小时；
效率：525元/小时；
增益测试频段：525元/小时；
幅相校准：525元/小时；
EIRP,G/T值测量：525元/小时；
单站RCS测试：1400元/条；
双站RCS测试：1400元/条；
波束指向：525元/小时</t>
  </si>
  <si>
    <t>方向图测试：750元/小时；
副瓣电平：750元/小时；
零深：750元/小时；
轴比：750元/小时；
效率：750元/小时；
增益测试频段：750元/小时；
幅相校准：750元/小时；
EIRP,G/T值测量：750元/小时；
单站RCS测试：2000元/条；
双站RCS测试：2000元/条；
波束指向：750元/小时</t>
  </si>
  <si>
    <t>不足4小时按小时收费；超过4小时按一天8小时收费。RCS测试10条曲线起测</t>
  </si>
  <si>
    <t>仪器设备馆“设备共享使用费”收费项目</t>
  </si>
  <si>
    <t>共14台仪器设备，均按照“仪器设备馆”设备共享收费方案执行</t>
  </si>
  <si>
    <r>
      <rPr>
        <u/>
        <sz val="16"/>
        <color theme="1"/>
        <rFont val="黑体"/>
        <charset val="134"/>
      </rPr>
      <t>仪器设备馆</t>
    </r>
    <r>
      <rPr>
        <sz val="16"/>
        <color theme="1"/>
        <rFont val="黑体"/>
        <charset val="134"/>
      </rPr>
      <t>共享服务收费标准汇总表</t>
    </r>
  </si>
  <si>
    <t>折旧</t>
  </si>
  <si>
    <t>维护费</t>
  </si>
  <si>
    <t>人员费</t>
  </si>
  <si>
    <t>管理费</t>
  </si>
  <si>
    <t>税</t>
  </si>
  <si>
    <t>日费</t>
  </si>
  <si>
    <t>月费（按30天计算）</t>
  </si>
  <si>
    <t>0折</t>
  </si>
  <si>
    <t>1折</t>
  </si>
  <si>
    <t>5折</t>
  </si>
  <si>
    <t>正常</t>
  </si>
  <si>
    <t>2倍</t>
  </si>
  <si>
    <t>5倍</t>
  </si>
  <si>
    <t>原值（元）</t>
  </si>
  <si>
    <t>折旧年限（年）</t>
  </si>
  <si>
    <t>天数
（含节假日）</t>
  </si>
  <si>
    <t>折旧费
（元/天）（原值/最长折旧年限/天数）</t>
  </si>
  <si>
    <t>维护费 （元/天）（原值*0.06/天数）</t>
  </si>
  <si>
    <t>工资   
（元/月）</t>
  </si>
  <si>
    <t>设备数量（台套）</t>
  </si>
  <si>
    <t>折合费用
（元/天）
（工资/设备数量/30天）</t>
  </si>
  <si>
    <t>与人员费相同
（元/天）</t>
  </si>
  <si>
    <t>（折旧费+维护费+人员费+管理费）*0.13</t>
  </si>
  <si>
    <t>合计
（元/天）</t>
  </si>
  <si>
    <t>合计
（元/月）</t>
  </si>
  <si>
    <t>第1～30天
（不收费）</t>
  </si>
  <si>
    <t>第31～60天
（月费*0.1）</t>
  </si>
  <si>
    <t>第61～90天
（月费*0.5）</t>
  </si>
  <si>
    <t>第91～120天
（月费）</t>
  </si>
  <si>
    <t>第121～180天
（月费*2）</t>
  </si>
  <si>
    <t>第180天以上
（月费*5）</t>
  </si>
  <si>
    <t>频谱分析仪1（思仪）</t>
  </si>
  <si>
    <t>频谱分析仪2（思仪）</t>
  </si>
  <si>
    <t>频谱分析仪3（思仪）</t>
  </si>
  <si>
    <t>信号发生器1（思仪）</t>
  </si>
  <si>
    <t>信号发生器2（思仪）</t>
  </si>
  <si>
    <t>信号发生器3（思仪）</t>
  </si>
  <si>
    <t>信号发生器4（思仪）</t>
  </si>
  <si>
    <t>信号发生器5（思仪）</t>
  </si>
  <si>
    <t>波前分析仪</t>
  </si>
  <si>
    <t>半导体光电压测试平台</t>
  </si>
  <si>
    <t>压电温谱测量系统</t>
  </si>
  <si>
    <t>备注：仪器设备首次租借不需要费用，归还后一个月内再次租借则按照连续租借的费用计算。归还超过一个月后继续租借的，重新从0开始计费。</t>
  </si>
  <si>
    <t>日租费</t>
  </si>
  <si>
    <t>月租费（按30天计算）</t>
  </si>
  <si>
    <t>参考标准
（元/天）</t>
  </si>
  <si>
    <t>参考标准
（元/月）</t>
  </si>
  <si>
    <t>日租费*0.1/天（第31～60天）</t>
  </si>
  <si>
    <t>日租费*0.5/天
（第61～90天）</t>
  </si>
  <si>
    <t>日租费/天
（第91～120天）</t>
  </si>
  <si>
    <t>日租费*2/天
（第121～180天）</t>
  </si>
  <si>
    <t>日租费*5/天
（第180天以上）</t>
  </si>
  <si>
    <t>多层压电陶瓷促动器及压电放大器</t>
  </si>
  <si>
    <t>新增收费标准</t>
  </si>
  <si>
    <t>原位光化学反应监测系统</t>
  </si>
  <si>
    <t>结构力学性能测试分析系统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</si>
</sst>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34">
    <font>
      <sz val="11"/>
      <color theme="1"/>
      <name val="等线"/>
      <charset val="134"/>
      <scheme val="minor"/>
    </font>
    <font>
      <sz val="11"/>
      <color theme="1"/>
      <name val="等线"/>
      <charset val="134"/>
    </font>
    <font>
      <u/>
      <sz val="16"/>
      <color theme="1"/>
      <name val="黑体"/>
      <charset val="134"/>
    </font>
    <font>
      <sz val="16"/>
      <color theme="1"/>
      <name val="等线"/>
      <charset val="134"/>
      <scheme val="minor"/>
    </font>
    <font>
      <sz val="11"/>
      <color theme="1"/>
      <name val="仿宋"/>
      <charset val="134"/>
    </font>
    <font>
      <sz val="12"/>
      <color theme="1"/>
      <name val="仿宋"/>
      <charset val="134"/>
    </font>
    <font>
      <sz val="11"/>
      <color theme="1"/>
      <name val="Times New Roman"/>
      <charset val="134"/>
    </font>
    <font>
      <sz val="11"/>
      <name val="仿宋"/>
      <charset val="134"/>
    </font>
    <font>
      <sz val="12"/>
      <color theme="1"/>
      <name val="Times New Roman"/>
      <charset val="134"/>
    </font>
    <font>
      <sz val="11"/>
      <name val="Times New Roman"/>
      <charset val="134"/>
    </font>
    <font>
      <sz val="11"/>
      <color rgb="FF000000"/>
      <name val="仿宋"/>
      <charset val="134"/>
    </font>
    <font>
      <sz val="11"/>
      <color indexed="8"/>
      <name val="仿宋"/>
      <charset val="134"/>
    </font>
    <font>
      <sz val="12"/>
      <name val="仿宋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6"/>
      <color theme="1"/>
      <name val="黑体"/>
      <charset val="134"/>
    </font>
    <font>
      <sz val="11"/>
      <color theme="1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11" applyNumberFormat="0" applyAlignment="0" applyProtection="0">
      <alignment vertical="center"/>
    </xf>
    <xf numFmtId="0" fontId="22" fillId="4" borderId="12" applyNumberFormat="0" applyAlignment="0" applyProtection="0">
      <alignment vertical="center"/>
    </xf>
    <xf numFmtId="0" fontId="23" fillId="4" borderId="11" applyNumberFormat="0" applyAlignment="0" applyProtection="0">
      <alignment vertical="center"/>
    </xf>
    <xf numFmtId="0" fontId="24" fillId="5" borderId="13" applyNumberFormat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</cellStyleXfs>
  <cellXfs count="58">
    <xf numFmtId="0" fontId="0" fillId="0" borderId="0" xfId="0">
      <alignment vertical="center"/>
    </xf>
    <xf numFmtId="0" fontId="0" fillId="0" borderId="0" xfId="0" applyProtection="1">
      <alignment vertical="center"/>
    </xf>
    <xf numFmtId="0" fontId="0" fillId="0" borderId="0" xfId="0" applyAlignment="1" applyProtection="1">
      <alignment horizontal="center"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0" fillId="0" borderId="2" xfId="0" applyBorder="1">
      <alignment vertical="center"/>
    </xf>
    <xf numFmtId="0" fontId="4" fillId="0" borderId="2" xfId="0" applyFont="1" applyBorder="1" applyAlignment="1" applyProtection="1">
      <alignment horizontal="center" vertical="center"/>
    </xf>
    <xf numFmtId="0" fontId="1" fillId="0" borderId="2" xfId="0" applyFont="1" applyBorder="1" applyAlignment="1" applyProtection="1">
      <alignment horizontal="center" vertical="center"/>
    </xf>
    <xf numFmtId="0" fontId="1" fillId="0" borderId="2" xfId="0" applyFont="1" applyBorder="1" applyAlignment="1" applyProtection="1">
      <alignment horizontal="center" vertical="center" wrapText="1"/>
    </xf>
    <xf numFmtId="177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4" fillId="0" borderId="0" xfId="0" applyFont="1" applyFill="1">
      <alignment vertical="center"/>
    </xf>
    <xf numFmtId="0" fontId="4" fillId="0" borderId="0" xfId="0" applyFont="1" applyFill="1" applyProtection="1">
      <alignment vertical="center"/>
    </xf>
    <xf numFmtId="0" fontId="5" fillId="0" borderId="0" xfId="0" applyFont="1" applyFill="1">
      <alignment vertical="center"/>
    </xf>
    <xf numFmtId="0" fontId="6" fillId="0" borderId="0" xfId="0" applyFont="1" applyFill="1">
      <alignment vertical="center"/>
    </xf>
    <xf numFmtId="0" fontId="7" fillId="0" borderId="0" xfId="0" applyFont="1" applyFill="1">
      <alignment vertical="center"/>
    </xf>
    <xf numFmtId="0" fontId="8" fillId="0" borderId="0" xfId="0" applyFont="1" applyFill="1">
      <alignment vertical="center"/>
    </xf>
    <xf numFmtId="0" fontId="9" fillId="0" borderId="0" xfId="0" applyFont="1" applyFill="1">
      <alignment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 wrapText="1"/>
    </xf>
    <xf numFmtId="0" fontId="5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4" fillId="0" borderId="2" xfId="0" applyFont="1" applyFill="1" applyBorder="1">
      <alignment vertical="center"/>
    </xf>
    <xf numFmtId="0" fontId="10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7" fillId="0" borderId="2" xfId="0" applyFont="1" applyFill="1" applyBorder="1">
      <alignment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>
      <alignment vertical="center"/>
    </xf>
    <xf numFmtId="0" fontId="4" fillId="0" borderId="2" xfId="0" applyFont="1" applyFill="1" applyBorder="1" applyAlignment="1" quotePrefix="1">
      <alignment horizontal="center" vertical="center"/>
    </xf>
    <xf numFmtId="0" fontId="4" fillId="0" borderId="2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www.wps.cn/officeDocument/2023/relationships/customStorage" Target="customStorage/customStorage.xml"/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464"/>
  <sheetViews>
    <sheetView tabSelected="1" view="pageBreakPreview" zoomScaleNormal="120" topLeftCell="C1" workbookViewId="0">
      <selection activeCell="I2" sqref="I$1:I$1048576"/>
    </sheetView>
  </sheetViews>
  <sheetFormatPr defaultColWidth="9" defaultRowHeight="13.5" outlineLevelCol="7"/>
  <cols>
    <col min="1" max="1" width="5.375" style="31" customWidth="1"/>
    <col min="2" max="2" width="26.625" style="24" customWidth="1"/>
    <col min="3" max="3" width="19.375" style="24" customWidth="1"/>
    <col min="4" max="4" width="51.5" style="24" customWidth="1"/>
    <col min="5" max="5" width="30.5" style="32" customWidth="1"/>
    <col min="6" max="6" width="30.75" style="32" customWidth="1"/>
    <col min="7" max="7" width="20.125" style="32" customWidth="1"/>
    <col min="8" max="8" width="39.5" style="24" customWidth="1"/>
    <col min="9" max="16384" width="9" style="24"/>
  </cols>
  <sheetData>
    <row r="1" s="24" customFormat="1" ht="42" customHeight="1" spans="1:8">
      <c r="A1" s="33" t="s">
        <v>0</v>
      </c>
      <c r="B1" s="33"/>
      <c r="C1" s="33"/>
      <c r="D1" s="33"/>
      <c r="E1" s="33"/>
      <c r="F1" s="33"/>
      <c r="G1" s="33"/>
      <c r="H1" s="33"/>
    </row>
    <row r="2" s="25" customFormat="1" ht="20" customHeight="1" spans="1:8">
      <c r="A2" s="34" t="s">
        <v>1</v>
      </c>
      <c r="B2" s="34" t="s">
        <v>2</v>
      </c>
      <c r="C2" s="34" t="s">
        <v>3</v>
      </c>
      <c r="D2" s="34" t="s">
        <v>4</v>
      </c>
      <c r="E2" s="35" t="s">
        <v>5</v>
      </c>
      <c r="F2" s="35"/>
      <c r="G2" s="35"/>
      <c r="H2" s="34" t="s">
        <v>6</v>
      </c>
    </row>
    <row r="3" s="25" customFormat="1" ht="20" customHeight="1" spans="1:8">
      <c r="A3" s="34"/>
      <c r="B3" s="34"/>
      <c r="C3" s="34"/>
      <c r="D3" s="34"/>
      <c r="E3" s="35" t="s">
        <v>7</v>
      </c>
      <c r="F3" s="35" t="s">
        <v>8</v>
      </c>
      <c r="G3" s="35" t="s">
        <v>9</v>
      </c>
      <c r="H3" s="34"/>
    </row>
    <row r="4" s="24" customFormat="1" ht="20" customHeight="1" spans="1:8">
      <c r="A4" s="36">
        <v>1</v>
      </c>
      <c r="B4" s="37" t="s">
        <v>10</v>
      </c>
      <c r="C4" s="36">
        <v>22000075</v>
      </c>
      <c r="D4" s="38" t="s">
        <v>11</v>
      </c>
      <c r="E4" s="37" t="s">
        <v>12</v>
      </c>
      <c r="F4" s="37" t="s">
        <v>12</v>
      </c>
      <c r="G4" s="37" t="s">
        <v>13</v>
      </c>
      <c r="H4" s="39"/>
    </row>
    <row r="5" s="24" customFormat="1" ht="20" customHeight="1" spans="1:8">
      <c r="A5" s="36">
        <v>2</v>
      </c>
      <c r="B5" s="37"/>
      <c r="C5" s="36">
        <v>19015606</v>
      </c>
      <c r="D5" s="36" t="s">
        <v>14</v>
      </c>
      <c r="E5" s="37" t="s">
        <v>15</v>
      </c>
      <c r="F5" s="37" t="s">
        <v>16</v>
      </c>
      <c r="G5" s="37" t="s">
        <v>17</v>
      </c>
      <c r="H5" s="36" t="s">
        <v>18</v>
      </c>
    </row>
    <row r="6" s="24" customFormat="1" ht="20" customHeight="1" spans="1:8">
      <c r="A6" s="36">
        <v>3</v>
      </c>
      <c r="B6" s="37"/>
      <c r="C6" s="36">
        <v>15009947</v>
      </c>
      <c r="D6" s="36" t="s">
        <v>19</v>
      </c>
      <c r="E6" s="37" t="s">
        <v>15</v>
      </c>
      <c r="F6" s="37" t="s">
        <v>16</v>
      </c>
      <c r="G6" s="37" t="s">
        <v>17</v>
      </c>
      <c r="H6" s="36"/>
    </row>
    <row r="7" s="24" customFormat="1" ht="20" customHeight="1" spans="1:8">
      <c r="A7" s="36">
        <v>4</v>
      </c>
      <c r="B7" s="37"/>
      <c r="C7" s="36">
        <v>10003833</v>
      </c>
      <c r="D7" s="36" t="s">
        <v>20</v>
      </c>
      <c r="E7" s="37" t="s">
        <v>21</v>
      </c>
      <c r="F7" s="37" t="s">
        <v>22</v>
      </c>
      <c r="G7" s="37" t="s">
        <v>23</v>
      </c>
      <c r="H7" s="36"/>
    </row>
    <row r="8" s="24" customFormat="1" ht="20" customHeight="1" spans="1:8">
      <c r="A8" s="36">
        <v>5</v>
      </c>
      <c r="B8" s="37"/>
      <c r="C8" s="36">
        <v>19014678</v>
      </c>
      <c r="D8" s="36" t="s">
        <v>24</v>
      </c>
      <c r="E8" s="37" t="s">
        <v>21</v>
      </c>
      <c r="F8" s="37" t="s">
        <v>22</v>
      </c>
      <c r="G8" s="37" t="s">
        <v>23</v>
      </c>
      <c r="H8" s="36"/>
    </row>
    <row r="9" s="24" customFormat="1" ht="20" customHeight="1" spans="1:8">
      <c r="A9" s="36">
        <v>6</v>
      </c>
      <c r="B9" s="37"/>
      <c r="C9" s="36">
        <v>19015188</v>
      </c>
      <c r="D9" s="36" t="s">
        <v>25</v>
      </c>
      <c r="E9" s="37" t="s">
        <v>21</v>
      </c>
      <c r="F9" s="37" t="s">
        <v>15</v>
      </c>
      <c r="G9" s="37" t="s">
        <v>16</v>
      </c>
      <c r="H9" s="36"/>
    </row>
    <row r="10" s="24" customFormat="1" ht="20" customHeight="1" spans="1:8">
      <c r="A10" s="36">
        <v>7</v>
      </c>
      <c r="B10" s="37"/>
      <c r="C10" s="36">
        <v>15009946</v>
      </c>
      <c r="D10" s="36" t="s">
        <v>26</v>
      </c>
      <c r="E10" s="37" t="s">
        <v>21</v>
      </c>
      <c r="F10" s="37" t="s">
        <v>15</v>
      </c>
      <c r="G10" s="37" t="s">
        <v>16</v>
      </c>
      <c r="H10" s="36"/>
    </row>
    <row r="11" s="24" customFormat="1" ht="20" customHeight="1" spans="1:8">
      <c r="A11" s="36">
        <v>8</v>
      </c>
      <c r="B11" s="37"/>
      <c r="C11" s="36">
        <v>20054338</v>
      </c>
      <c r="D11" s="36" t="s">
        <v>27</v>
      </c>
      <c r="E11" s="37" t="s">
        <v>21</v>
      </c>
      <c r="F11" s="37" t="s">
        <v>15</v>
      </c>
      <c r="G11" s="37" t="s">
        <v>16</v>
      </c>
      <c r="H11" s="36"/>
    </row>
    <row r="12" s="24" customFormat="1" ht="20" customHeight="1" spans="1:8">
      <c r="A12" s="36">
        <v>9</v>
      </c>
      <c r="B12" s="37"/>
      <c r="C12" s="36">
        <v>19014677</v>
      </c>
      <c r="D12" s="36" t="s">
        <v>28</v>
      </c>
      <c r="E12" s="37" t="s">
        <v>21</v>
      </c>
      <c r="F12" s="37" t="s">
        <v>15</v>
      </c>
      <c r="G12" s="37" t="s">
        <v>16</v>
      </c>
      <c r="H12" s="36"/>
    </row>
    <row r="13" s="24" customFormat="1" ht="20" customHeight="1" spans="1:8">
      <c r="A13" s="36">
        <v>10</v>
      </c>
      <c r="B13" s="37"/>
      <c r="C13" s="36">
        <v>14012869</v>
      </c>
      <c r="D13" s="36" t="s">
        <v>29</v>
      </c>
      <c r="E13" s="37" t="s">
        <v>21</v>
      </c>
      <c r="F13" s="37" t="s">
        <v>15</v>
      </c>
      <c r="G13" s="37" t="s">
        <v>22</v>
      </c>
      <c r="H13" s="36"/>
    </row>
    <row r="14" s="24" customFormat="1" ht="20" customHeight="1" spans="1:8">
      <c r="A14" s="36">
        <v>11</v>
      </c>
      <c r="B14" s="37"/>
      <c r="C14" s="36">
        <v>19012288</v>
      </c>
      <c r="D14" s="36" t="s">
        <v>30</v>
      </c>
      <c r="E14" s="37" t="s">
        <v>21</v>
      </c>
      <c r="F14" s="37" t="s">
        <v>15</v>
      </c>
      <c r="G14" s="37" t="s">
        <v>22</v>
      </c>
      <c r="H14" s="36"/>
    </row>
    <row r="15" s="24" customFormat="1" ht="20" customHeight="1" spans="1:8">
      <c r="A15" s="36"/>
      <c r="B15" s="37"/>
      <c r="C15" s="36">
        <v>19012289</v>
      </c>
      <c r="D15" s="36"/>
      <c r="E15" s="37"/>
      <c r="F15" s="37"/>
      <c r="G15" s="37"/>
      <c r="H15" s="36"/>
    </row>
    <row r="16" s="24" customFormat="1" ht="20" customHeight="1" spans="1:8">
      <c r="A16" s="36"/>
      <c r="B16" s="37"/>
      <c r="C16" s="36">
        <v>19012290</v>
      </c>
      <c r="D16" s="36"/>
      <c r="E16" s="37"/>
      <c r="F16" s="37"/>
      <c r="G16" s="37"/>
      <c r="H16" s="36"/>
    </row>
    <row r="17" s="24" customFormat="1" ht="20" customHeight="1" spans="1:8">
      <c r="A17" s="36">
        <v>12</v>
      </c>
      <c r="B17" s="37"/>
      <c r="C17" s="36">
        <v>19012221</v>
      </c>
      <c r="D17" s="36" t="s">
        <v>31</v>
      </c>
      <c r="E17" s="37" t="s">
        <v>21</v>
      </c>
      <c r="F17" s="37" t="s">
        <v>15</v>
      </c>
      <c r="G17" s="37" t="s">
        <v>22</v>
      </c>
      <c r="H17" s="36"/>
    </row>
    <row r="18" s="24" customFormat="1" ht="20" customHeight="1" spans="1:8">
      <c r="A18" s="36">
        <v>13</v>
      </c>
      <c r="B18" s="37"/>
      <c r="C18" s="36">
        <v>14012582</v>
      </c>
      <c r="D18" s="36" t="s">
        <v>32</v>
      </c>
      <c r="E18" s="37" t="s">
        <v>33</v>
      </c>
      <c r="F18" s="37" t="s">
        <v>34</v>
      </c>
      <c r="G18" s="37" t="s">
        <v>35</v>
      </c>
      <c r="H18" s="36"/>
    </row>
    <row r="19" s="24" customFormat="1" ht="20" customHeight="1" spans="1:8">
      <c r="A19" s="36">
        <v>14</v>
      </c>
      <c r="B19" s="37"/>
      <c r="C19" s="58" t="s">
        <v>36</v>
      </c>
      <c r="D19" s="36" t="s">
        <v>37</v>
      </c>
      <c r="E19" s="37" t="s">
        <v>38</v>
      </c>
      <c r="F19" s="37" t="s">
        <v>39</v>
      </c>
      <c r="G19" s="37" t="s">
        <v>40</v>
      </c>
      <c r="H19" s="36"/>
    </row>
    <row r="20" s="24" customFormat="1" ht="20" customHeight="1" spans="1:8">
      <c r="A20" s="36">
        <v>15</v>
      </c>
      <c r="B20" s="37"/>
      <c r="C20" s="36">
        <v>15011196</v>
      </c>
      <c r="D20" s="36" t="s">
        <v>41</v>
      </c>
      <c r="E20" s="37" t="s">
        <v>23</v>
      </c>
      <c r="F20" s="37" t="s">
        <v>33</v>
      </c>
      <c r="G20" s="37" t="s">
        <v>39</v>
      </c>
      <c r="H20" s="36"/>
    </row>
    <row r="21" s="24" customFormat="1" ht="20" customHeight="1" spans="1:8">
      <c r="A21" s="36">
        <v>16</v>
      </c>
      <c r="B21" s="37"/>
      <c r="C21" s="40">
        <v>14013763</v>
      </c>
      <c r="D21" s="36" t="s">
        <v>42</v>
      </c>
      <c r="E21" s="37" t="s">
        <v>22</v>
      </c>
      <c r="F21" s="37" t="s">
        <v>43</v>
      </c>
      <c r="G21" s="37" t="s">
        <v>44</v>
      </c>
      <c r="H21" s="36"/>
    </row>
    <row r="22" s="24" customFormat="1" ht="20" customHeight="1" spans="1:8">
      <c r="A22" s="36">
        <v>17</v>
      </c>
      <c r="B22" s="37"/>
      <c r="C22" s="36">
        <v>16009087</v>
      </c>
      <c r="D22" s="36" t="s">
        <v>42</v>
      </c>
      <c r="E22" s="37" t="s">
        <v>22</v>
      </c>
      <c r="F22" s="37" t="s">
        <v>43</v>
      </c>
      <c r="G22" s="37" t="s">
        <v>44</v>
      </c>
      <c r="H22" s="36"/>
    </row>
    <row r="23" s="24" customFormat="1" ht="20" customHeight="1" spans="1:8">
      <c r="A23" s="36">
        <v>18</v>
      </c>
      <c r="B23" s="37"/>
      <c r="C23" s="40">
        <v>14013764</v>
      </c>
      <c r="D23" s="36" t="s">
        <v>45</v>
      </c>
      <c r="E23" s="37" t="s">
        <v>22</v>
      </c>
      <c r="F23" s="37" t="s">
        <v>43</v>
      </c>
      <c r="G23" s="37" t="s">
        <v>44</v>
      </c>
      <c r="H23" s="36"/>
    </row>
    <row r="24" s="24" customFormat="1" ht="20" customHeight="1" spans="1:8">
      <c r="A24" s="36">
        <v>19</v>
      </c>
      <c r="B24" s="37"/>
      <c r="C24" s="36">
        <v>16009088</v>
      </c>
      <c r="D24" s="36" t="s">
        <v>45</v>
      </c>
      <c r="E24" s="37" t="s">
        <v>22</v>
      </c>
      <c r="F24" s="37" t="s">
        <v>43</v>
      </c>
      <c r="G24" s="37" t="s">
        <v>44</v>
      </c>
      <c r="H24" s="36"/>
    </row>
    <row r="25" s="24" customFormat="1" ht="20" customHeight="1" spans="1:8">
      <c r="A25" s="36">
        <v>20</v>
      </c>
      <c r="B25" s="37"/>
      <c r="C25" s="36">
        <v>11000597</v>
      </c>
      <c r="D25" s="36" t="s">
        <v>46</v>
      </c>
      <c r="E25" s="37" t="s">
        <v>15</v>
      </c>
      <c r="F25" s="37" t="s">
        <v>23</v>
      </c>
      <c r="G25" s="37" t="s">
        <v>47</v>
      </c>
      <c r="H25" s="36"/>
    </row>
    <row r="26" s="24" customFormat="1" ht="20" customHeight="1" spans="1:8">
      <c r="A26" s="36">
        <v>21</v>
      </c>
      <c r="B26" s="37"/>
      <c r="C26" s="40">
        <v>14016179</v>
      </c>
      <c r="D26" s="36" t="s">
        <v>48</v>
      </c>
      <c r="E26" s="37" t="s">
        <v>15</v>
      </c>
      <c r="F26" s="37" t="s">
        <v>23</v>
      </c>
      <c r="G26" s="37" t="s">
        <v>47</v>
      </c>
      <c r="H26" s="36"/>
    </row>
    <row r="27" s="24" customFormat="1" ht="20" customHeight="1" spans="1:8">
      <c r="A27" s="36"/>
      <c r="B27" s="37"/>
      <c r="C27" s="36">
        <v>14016180</v>
      </c>
      <c r="D27" s="36"/>
      <c r="E27" s="37"/>
      <c r="F27" s="37"/>
      <c r="G27" s="37"/>
      <c r="H27" s="36"/>
    </row>
    <row r="28" s="24" customFormat="1" ht="20" customHeight="1" spans="1:8">
      <c r="A28" s="36">
        <v>22</v>
      </c>
      <c r="B28" s="37"/>
      <c r="C28" s="36">
        <v>19015187</v>
      </c>
      <c r="D28" s="36" t="s">
        <v>49</v>
      </c>
      <c r="E28" s="37" t="s">
        <v>15</v>
      </c>
      <c r="F28" s="37" t="s">
        <v>23</v>
      </c>
      <c r="G28" s="37" t="s">
        <v>47</v>
      </c>
      <c r="H28" s="36"/>
    </row>
    <row r="29" s="24" customFormat="1" ht="20" customHeight="1" spans="1:8">
      <c r="A29" s="36">
        <v>23</v>
      </c>
      <c r="B29" s="37"/>
      <c r="C29" s="36">
        <v>19012432</v>
      </c>
      <c r="D29" s="36" t="s">
        <v>50</v>
      </c>
      <c r="E29" s="37" t="s">
        <v>15</v>
      </c>
      <c r="F29" s="37" t="s">
        <v>23</v>
      </c>
      <c r="G29" s="37" t="s">
        <v>47</v>
      </c>
      <c r="H29" s="36"/>
    </row>
    <row r="30" s="24" customFormat="1" ht="20" customHeight="1" spans="1:8">
      <c r="A30" s="36">
        <v>24</v>
      </c>
      <c r="B30" s="37"/>
      <c r="C30" s="36">
        <v>20058313</v>
      </c>
      <c r="D30" s="36" t="s">
        <v>51</v>
      </c>
      <c r="E30" s="37" t="s">
        <v>15</v>
      </c>
      <c r="F30" s="37" t="s">
        <v>23</v>
      </c>
      <c r="G30" s="37" t="s">
        <v>38</v>
      </c>
      <c r="H30" s="36"/>
    </row>
    <row r="31" s="24" customFormat="1" ht="20" customHeight="1" spans="1:8">
      <c r="A31" s="36">
        <v>25</v>
      </c>
      <c r="B31" s="37"/>
      <c r="C31" s="36">
        <v>17017973</v>
      </c>
      <c r="D31" s="36" t="s">
        <v>52</v>
      </c>
      <c r="E31" s="37" t="s">
        <v>15</v>
      </c>
      <c r="F31" s="37" t="s">
        <v>23</v>
      </c>
      <c r="G31" s="37" t="s">
        <v>38</v>
      </c>
      <c r="H31" s="36"/>
    </row>
    <row r="32" s="24" customFormat="1" ht="20" customHeight="1" spans="1:8">
      <c r="A32" s="36">
        <v>26</v>
      </c>
      <c r="B32" s="37"/>
      <c r="C32" s="36">
        <v>19014538</v>
      </c>
      <c r="D32" s="36" t="s">
        <v>53</v>
      </c>
      <c r="E32" s="37" t="s">
        <v>15</v>
      </c>
      <c r="F32" s="37" t="s">
        <v>16</v>
      </c>
      <c r="G32" s="37" t="s">
        <v>43</v>
      </c>
      <c r="H32" s="36"/>
    </row>
    <row r="33" s="24" customFormat="1" ht="20" customHeight="1" spans="1:8">
      <c r="A33" s="36">
        <v>27</v>
      </c>
      <c r="B33" s="37"/>
      <c r="C33" s="36">
        <v>19012291</v>
      </c>
      <c r="D33" s="36" t="s">
        <v>54</v>
      </c>
      <c r="E33" s="37" t="s">
        <v>15</v>
      </c>
      <c r="F33" s="37" t="s">
        <v>16</v>
      </c>
      <c r="G33" s="37" t="s">
        <v>43</v>
      </c>
      <c r="H33" s="36"/>
    </row>
    <row r="34" s="24" customFormat="1" ht="20" customHeight="1" spans="1:8">
      <c r="A34" s="36">
        <v>28</v>
      </c>
      <c r="B34" s="37"/>
      <c r="C34" s="36">
        <v>15009948</v>
      </c>
      <c r="D34" s="36" t="s">
        <v>55</v>
      </c>
      <c r="E34" s="37" t="s">
        <v>15</v>
      </c>
      <c r="F34" s="37" t="s">
        <v>16</v>
      </c>
      <c r="G34" s="37" t="s">
        <v>17</v>
      </c>
      <c r="H34" s="36"/>
    </row>
    <row r="35" s="24" customFormat="1" ht="20" customHeight="1" spans="1:8">
      <c r="A35" s="36">
        <v>29</v>
      </c>
      <c r="B35" s="37"/>
      <c r="C35" s="36">
        <v>20013578</v>
      </c>
      <c r="D35" s="36" t="s">
        <v>56</v>
      </c>
      <c r="E35" s="37" t="s">
        <v>21</v>
      </c>
      <c r="F35" s="37" t="s">
        <v>15</v>
      </c>
      <c r="G35" s="37" t="s">
        <v>16</v>
      </c>
      <c r="H35" s="36"/>
    </row>
    <row r="36" s="24" customFormat="1" ht="20" customHeight="1" spans="1:8">
      <c r="A36" s="36">
        <v>30</v>
      </c>
      <c r="B36" s="37"/>
      <c r="C36" s="36">
        <v>14012868</v>
      </c>
      <c r="D36" s="36" t="s">
        <v>57</v>
      </c>
      <c r="E36" s="37" t="s">
        <v>58</v>
      </c>
      <c r="F36" s="37" t="s">
        <v>21</v>
      </c>
      <c r="G36" s="37" t="s">
        <v>15</v>
      </c>
      <c r="H36" s="36"/>
    </row>
    <row r="37" s="24" customFormat="1" ht="20" customHeight="1" spans="1:8">
      <c r="A37" s="36">
        <v>31</v>
      </c>
      <c r="B37" s="37"/>
      <c r="C37" s="36">
        <v>15014593</v>
      </c>
      <c r="D37" s="36" t="s">
        <v>59</v>
      </c>
      <c r="E37" s="37" t="s">
        <v>58</v>
      </c>
      <c r="F37" s="37" t="s">
        <v>21</v>
      </c>
      <c r="G37" s="37" t="s">
        <v>15</v>
      </c>
      <c r="H37" s="36"/>
    </row>
    <row r="38" s="24" customFormat="1" ht="20" customHeight="1" spans="1:8">
      <c r="A38" s="36">
        <v>32</v>
      </c>
      <c r="B38" s="37"/>
      <c r="C38" s="36">
        <v>20064609</v>
      </c>
      <c r="D38" s="36" t="s">
        <v>55</v>
      </c>
      <c r="E38" s="37" t="s">
        <v>58</v>
      </c>
      <c r="F38" s="37" t="s">
        <v>21</v>
      </c>
      <c r="G38" s="37" t="s">
        <v>15</v>
      </c>
      <c r="H38" s="36"/>
    </row>
    <row r="39" s="24" customFormat="1" ht="20" customHeight="1" spans="1:8">
      <c r="A39" s="36">
        <v>33</v>
      </c>
      <c r="B39" s="37"/>
      <c r="C39" s="36">
        <v>11000605</v>
      </c>
      <c r="D39" s="36" t="s">
        <v>60</v>
      </c>
      <c r="E39" s="37" t="s">
        <v>58</v>
      </c>
      <c r="F39" s="37" t="s">
        <v>21</v>
      </c>
      <c r="G39" s="37" t="s">
        <v>15</v>
      </c>
      <c r="H39" s="36"/>
    </row>
    <row r="40" s="24" customFormat="1" ht="20" customHeight="1" spans="1:8">
      <c r="A40" s="36">
        <v>34</v>
      </c>
      <c r="B40" s="37"/>
      <c r="C40" s="36">
        <v>20064759</v>
      </c>
      <c r="D40" s="36" t="s">
        <v>61</v>
      </c>
      <c r="E40" s="37" t="s">
        <v>58</v>
      </c>
      <c r="F40" s="37" t="s">
        <v>21</v>
      </c>
      <c r="G40" s="37" t="s">
        <v>15</v>
      </c>
      <c r="H40" s="36"/>
    </row>
    <row r="41" s="24" customFormat="1" ht="20" customHeight="1" spans="1:8">
      <c r="A41" s="36">
        <v>35</v>
      </c>
      <c r="B41" s="37"/>
      <c r="C41" s="36">
        <v>11000595</v>
      </c>
      <c r="D41" s="36" t="s">
        <v>61</v>
      </c>
      <c r="E41" s="37" t="s">
        <v>58</v>
      </c>
      <c r="F41" s="37" t="s">
        <v>21</v>
      </c>
      <c r="G41" s="37" t="s">
        <v>15</v>
      </c>
      <c r="H41" s="36"/>
    </row>
    <row r="42" s="24" customFormat="1" ht="20" customHeight="1" spans="1:8">
      <c r="A42" s="36">
        <v>36</v>
      </c>
      <c r="B42" s="37"/>
      <c r="C42" s="36">
        <v>11000603</v>
      </c>
      <c r="D42" s="36" t="s">
        <v>62</v>
      </c>
      <c r="E42" s="37" t="s">
        <v>21</v>
      </c>
      <c r="F42" s="37" t="s">
        <v>15</v>
      </c>
      <c r="G42" s="37" t="s">
        <v>22</v>
      </c>
      <c r="H42" s="36"/>
    </row>
    <row r="43" s="24" customFormat="1" ht="60" customHeight="1" spans="1:8">
      <c r="A43" s="36">
        <v>37</v>
      </c>
      <c r="B43" s="37"/>
      <c r="C43" s="36">
        <v>21010557</v>
      </c>
      <c r="D43" s="38" t="s">
        <v>63</v>
      </c>
      <c r="E43" s="37" t="s">
        <v>64</v>
      </c>
      <c r="F43" s="37" t="s">
        <v>64</v>
      </c>
      <c r="G43" s="37" t="s">
        <v>65</v>
      </c>
      <c r="H43" s="36"/>
    </row>
    <row r="44" s="24" customFormat="1" ht="20" customHeight="1" spans="1:8">
      <c r="A44" s="36">
        <v>38</v>
      </c>
      <c r="B44" s="37"/>
      <c r="C44" s="36">
        <v>22001287</v>
      </c>
      <c r="D44" s="36" t="s">
        <v>66</v>
      </c>
      <c r="E44" s="37" t="s">
        <v>67</v>
      </c>
      <c r="F44" s="37" t="s">
        <v>67</v>
      </c>
      <c r="G44" s="37" t="s">
        <v>68</v>
      </c>
      <c r="H44" s="36"/>
    </row>
    <row r="45" s="24" customFormat="1" ht="20" customHeight="1" spans="1:8">
      <c r="A45" s="36">
        <v>39</v>
      </c>
      <c r="B45" s="37"/>
      <c r="C45" s="36">
        <v>21008634</v>
      </c>
      <c r="D45" s="36" t="s">
        <v>69</v>
      </c>
      <c r="E45" s="37" t="s">
        <v>67</v>
      </c>
      <c r="F45" s="37" t="s">
        <v>67</v>
      </c>
      <c r="G45" s="37" t="s">
        <v>68</v>
      </c>
      <c r="H45" s="36"/>
    </row>
    <row r="46" s="24" customFormat="1" ht="20" customHeight="1" spans="1:8">
      <c r="A46" s="36">
        <v>40</v>
      </c>
      <c r="B46" s="37"/>
      <c r="C46" s="36">
        <v>21014383</v>
      </c>
      <c r="D46" s="36" t="s">
        <v>70</v>
      </c>
      <c r="E46" s="37" t="s">
        <v>23</v>
      </c>
      <c r="F46" s="37" t="s">
        <v>23</v>
      </c>
      <c r="G46" s="37" t="s">
        <v>47</v>
      </c>
      <c r="H46" s="36"/>
    </row>
    <row r="47" s="24" customFormat="1" ht="20" customHeight="1" spans="1:8">
      <c r="A47" s="36"/>
      <c r="B47" s="37"/>
      <c r="C47" s="36">
        <v>21014384</v>
      </c>
      <c r="D47" s="36"/>
      <c r="E47" s="37"/>
      <c r="F47" s="37"/>
      <c r="G47" s="37"/>
      <c r="H47" s="36"/>
    </row>
    <row r="48" s="24" customFormat="1" ht="20" customHeight="1" spans="1:8">
      <c r="A48" s="36"/>
      <c r="B48" s="37"/>
      <c r="C48" s="36">
        <v>21014385</v>
      </c>
      <c r="D48" s="36"/>
      <c r="E48" s="37"/>
      <c r="F48" s="37"/>
      <c r="G48" s="37"/>
      <c r="H48" s="36"/>
    </row>
    <row r="49" s="24" customFormat="1" ht="20" customHeight="1" spans="1:8">
      <c r="A49" s="36"/>
      <c r="B49" s="37"/>
      <c r="C49" s="36">
        <v>21014386</v>
      </c>
      <c r="D49" s="36"/>
      <c r="E49" s="37"/>
      <c r="F49" s="37"/>
      <c r="G49" s="37"/>
      <c r="H49" s="36"/>
    </row>
    <row r="50" s="24" customFormat="1" ht="20" customHeight="1" spans="1:8">
      <c r="A50" s="36"/>
      <c r="B50" s="37"/>
      <c r="C50" s="36">
        <v>21014387</v>
      </c>
      <c r="D50" s="36"/>
      <c r="E50" s="37"/>
      <c r="F50" s="37"/>
      <c r="G50" s="37"/>
      <c r="H50" s="36"/>
    </row>
    <row r="51" s="24" customFormat="1" ht="20" customHeight="1" spans="1:8">
      <c r="A51" s="36"/>
      <c r="B51" s="37"/>
      <c r="C51" s="36">
        <v>21014388</v>
      </c>
      <c r="D51" s="36"/>
      <c r="E51" s="37"/>
      <c r="F51" s="37"/>
      <c r="G51" s="37"/>
      <c r="H51" s="36"/>
    </row>
    <row r="52" s="24" customFormat="1" ht="20" customHeight="1" spans="1:8">
      <c r="A52" s="36"/>
      <c r="B52" s="37"/>
      <c r="C52" s="36">
        <v>21014389</v>
      </c>
      <c r="D52" s="36"/>
      <c r="E52" s="37"/>
      <c r="F52" s="37"/>
      <c r="G52" s="37"/>
      <c r="H52" s="36"/>
    </row>
    <row r="53" s="24" customFormat="1" ht="20" customHeight="1" spans="1:8">
      <c r="A53" s="36"/>
      <c r="B53" s="37"/>
      <c r="C53" s="36">
        <v>21014390</v>
      </c>
      <c r="D53" s="36"/>
      <c r="E53" s="37"/>
      <c r="F53" s="37"/>
      <c r="G53" s="37"/>
      <c r="H53" s="36"/>
    </row>
    <row r="54" s="24" customFormat="1" ht="20" customHeight="1" spans="1:8">
      <c r="A54" s="36"/>
      <c r="B54" s="37"/>
      <c r="C54" s="36">
        <v>21014391</v>
      </c>
      <c r="D54" s="36"/>
      <c r="E54" s="37"/>
      <c r="F54" s="37"/>
      <c r="G54" s="37"/>
      <c r="H54" s="36"/>
    </row>
    <row r="55" s="24" customFormat="1" ht="20" customHeight="1" spans="1:8">
      <c r="A55" s="36"/>
      <c r="B55" s="37"/>
      <c r="C55" s="36">
        <v>21014392</v>
      </c>
      <c r="D55" s="36"/>
      <c r="E55" s="37"/>
      <c r="F55" s="37"/>
      <c r="G55" s="37"/>
      <c r="H55" s="36"/>
    </row>
    <row r="56" s="24" customFormat="1" ht="20" customHeight="1" spans="1:8">
      <c r="A56" s="36"/>
      <c r="B56" s="37"/>
      <c r="C56" s="36">
        <v>21014393</v>
      </c>
      <c r="D56" s="36"/>
      <c r="E56" s="37"/>
      <c r="F56" s="37"/>
      <c r="G56" s="37"/>
      <c r="H56" s="36"/>
    </row>
    <row r="57" s="24" customFormat="1" ht="20" customHeight="1" spans="1:8">
      <c r="A57" s="36"/>
      <c r="B57" s="37"/>
      <c r="C57" s="36">
        <v>21014394</v>
      </c>
      <c r="D57" s="36"/>
      <c r="E57" s="37"/>
      <c r="F57" s="37"/>
      <c r="G57" s="37"/>
      <c r="H57" s="36"/>
    </row>
    <row r="58" s="24" customFormat="1" ht="20" customHeight="1" spans="1:8">
      <c r="A58" s="36"/>
      <c r="B58" s="37"/>
      <c r="C58" s="36">
        <v>21014395</v>
      </c>
      <c r="D58" s="36"/>
      <c r="E58" s="37"/>
      <c r="F58" s="37"/>
      <c r="G58" s="37"/>
      <c r="H58" s="36"/>
    </row>
    <row r="59" s="24" customFormat="1" ht="20" customHeight="1" spans="1:8">
      <c r="A59" s="36"/>
      <c r="B59" s="37"/>
      <c r="C59" s="36">
        <v>21014396</v>
      </c>
      <c r="D59" s="36"/>
      <c r="E59" s="37"/>
      <c r="F59" s="37"/>
      <c r="G59" s="37"/>
      <c r="H59" s="36"/>
    </row>
    <row r="60" s="24" customFormat="1" ht="20" customHeight="1" spans="1:8">
      <c r="A60" s="36">
        <v>41</v>
      </c>
      <c r="B60" s="37"/>
      <c r="C60" s="34">
        <v>22002220</v>
      </c>
      <c r="D60" s="36" t="s">
        <v>71</v>
      </c>
      <c r="E60" s="37" t="s">
        <v>72</v>
      </c>
      <c r="F60" s="37" t="s">
        <v>72</v>
      </c>
      <c r="G60" s="37" t="s">
        <v>73</v>
      </c>
      <c r="H60" s="36"/>
    </row>
    <row r="61" s="24" customFormat="1" ht="20" customHeight="1" spans="1:8">
      <c r="A61" s="36"/>
      <c r="B61" s="37"/>
      <c r="C61" s="34">
        <v>22002221</v>
      </c>
      <c r="D61" s="36"/>
      <c r="E61" s="37"/>
      <c r="F61" s="37"/>
      <c r="G61" s="37"/>
      <c r="H61" s="36"/>
    </row>
    <row r="62" s="24" customFormat="1" ht="20" customHeight="1" spans="1:8">
      <c r="A62" s="36">
        <v>42</v>
      </c>
      <c r="B62" s="37"/>
      <c r="C62" s="34">
        <v>22002636</v>
      </c>
      <c r="D62" s="36" t="s">
        <v>74</v>
      </c>
      <c r="E62" s="37" t="s">
        <v>75</v>
      </c>
      <c r="F62" s="37" t="s">
        <v>75</v>
      </c>
      <c r="G62" s="37" t="s">
        <v>16</v>
      </c>
      <c r="H62" s="36"/>
    </row>
    <row r="63" s="24" customFormat="1" ht="20" customHeight="1" spans="1:8">
      <c r="A63" s="36">
        <v>43</v>
      </c>
      <c r="B63" s="37"/>
      <c r="C63" s="34" t="s">
        <v>76</v>
      </c>
      <c r="D63" s="36" t="s">
        <v>77</v>
      </c>
      <c r="E63" s="37" t="s">
        <v>75</v>
      </c>
      <c r="F63" s="37" t="s">
        <v>75</v>
      </c>
      <c r="G63" s="37" t="s">
        <v>16</v>
      </c>
      <c r="H63" s="36"/>
    </row>
    <row r="64" s="24" customFormat="1" ht="20" customHeight="1" spans="1:8">
      <c r="A64" s="36">
        <v>44</v>
      </c>
      <c r="B64" s="37"/>
      <c r="C64" s="34">
        <v>22002635</v>
      </c>
      <c r="D64" s="36" t="s">
        <v>78</v>
      </c>
      <c r="E64" s="37" t="s">
        <v>23</v>
      </c>
      <c r="F64" s="37" t="s">
        <v>23</v>
      </c>
      <c r="G64" s="37" t="s">
        <v>47</v>
      </c>
      <c r="H64" s="36"/>
    </row>
    <row r="65" s="24" customFormat="1" ht="20" customHeight="1" spans="1:8">
      <c r="A65" s="36">
        <v>45</v>
      </c>
      <c r="B65" s="37"/>
      <c r="C65" s="34">
        <v>22002634</v>
      </c>
      <c r="D65" s="36" t="s">
        <v>79</v>
      </c>
      <c r="E65" s="37" t="s">
        <v>23</v>
      </c>
      <c r="F65" s="37" t="s">
        <v>23</v>
      </c>
      <c r="G65" s="37" t="s">
        <v>47</v>
      </c>
      <c r="H65" s="36"/>
    </row>
    <row r="66" s="24" customFormat="1" ht="20" customHeight="1" spans="1:8">
      <c r="A66" s="36">
        <v>46</v>
      </c>
      <c r="B66" s="37" t="s">
        <v>80</v>
      </c>
      <c r="C66" s="36">
        <v>11006901</v>
      </c>
      <c r="D66" s="36" t="s">
        <v>81</v>
      </c>
      <c r="E66" s="36" t="s">
        <v>82</v>
      </c>
      <c r="F66" s="36" t="s">
        <v>83</v>
      </c>
      <c r="G66" s="36" t="s">
        <v>84</v>
      </c>
      <c r="H66" s="36" t="s">
        <v>85</v>
      </c>
    </row>
    <row r="67" s="24" customFormat="1" ht="20" customHeight="1" spans="1:8">
      <c r="A67" s="36">
        <v>47</v>
      </c>
      <c r="B67" s="36"/>
      <c r="C67" s="36">
        <v>16009068</v>
      </c>
      <c r="D67" s="36" t="s">
        <v>86</v>
      </c>
      <c r="E67" s="36"/>
      <c r="F67" s="36"/>
      <c r="G67" s="36"/>
      <c r="H67" s="36"/>
    </row>
    <row r="68" s="24" customFormat="1" ht="20" customHeight="1" spans="1:8">
      <c r="A68" s="36">
        <v>48</v>
      </c>
      <c r="B68" s="36"/>
      <c r="C68" s="36">
        <v>20040415</v>
      </c>
      <c r="D68" s="36" t="s">
        <v>87</v>
      </c>
      <c r="E68" s="36"/>
      <c r="F68" s="36"/>
      <c r="G68" s="36"/>
      <c r="H68" s="36"/>
    </row>
    <row r="69" s="24" customFormat="1" ht="20" customHeight="1" spans="1:8">
      <c r="A69" s="36">
        <v>49</v>
      </c>
      <c r="B69" s="36"/>
      <c r="C69" s="36">
        <v>20041124</v>
      </c>
      <c r="D69" s="36" t="s">
        <v>88</v>
      </c>
      <c r="E69" s="36"/>
      <c r="F69" s="36"/>
      <c r="G69" s="36"/>
      <c r="H69" s="36"/>
    </row>
    <row r="70" s="24" customFormat="1" ht="20" customHeight="1" spans="1:8">
      <c r="A70" s="36">
        <v>50</v>
      </c>
      <c r="B70" s="36"/>
      <c r="C70" s="58" t="s">
        <v>89</v>
      </c>
      <c r="D70" s="36" t="s">
        <v>90</v>
      </c>
      <c r="E70" s="36" t="s">
        <v>91</v>
      </c>
      <c r="F70" s="36" t="s">
        <v>92</v>
      </c>
      <c r="G70" s="36" t="s">
        <v>93</v>
      </c>
      <c r="H70" s="36"/>
    </row>
    <row r="71" s="24" customFormat="1" ht="20" customHeight="1" spans="1:8">
      <c r="A71" s="36">
        <v>51</v>
      </c>
      <c r="B71" s="37" t="s">
        <v>80</v>
      </c>
      <c r="C71" s="36">
        <v>11004315</v>
      </c>
      <c r="D71" s="36" t="s">
        <v>94</v>
      </c>
      <c r="E71" s="36" t="s">
        <v>95</v>
      </c>
      <c r="F71" s="36" t="s">
        <v>96</v>
      </c>
      <c r="G71" s="36" t="s">
        <v>97</v>
      </c>
      <c r="H71" s="36" t="s">
        <v>85</v>
      </c>
    </row>
    <row r="72" s="24" customFormat="1" ht="20" customHeight="1" spans="1:8">
      <c r="A72" s="36">
        <v>52</v>
      </c>
      <c r="B72" s="37"/>
      <c r="C72" s="36">
        <v>11005561</v>
      </c>
      <c r="D72" s="36" t="s">
        <v>27</v>
      </c>
      <c r="E72" s="36" t="s">
        <v>91</v>
      </c>
      <c r="F72" s="36" t="s">
        <v>92</v>
      </c>
      <c r="G72" s="36" t="s">
        <v>93</v>
      </c>
      <c r="H72" s="36"/>
    </row>
    <row r="73" s="24" customFormat="1" ht="20" customHeight="1" spans="1:8">
      <c r="A73" s="36">
        <v>53</v>
      </c>
      <c r="B73" s="37"/>
      <c r="C73" s="36">
        <v>11006902</v>
      </c>
      <c r="D73" s="36" t="s">
        <v>98</v>
      </c>
      <c r="E73" s="36" t="s">
        <v>92</v>
      </c>
      <c r="F73" s="36" t="s">
        <v>39</v>
      </c>
      <c r="G73" s="36" t="s">
        <v>40</v>
      </c>
      <c r="H73" s="36"/>
    </row>
    <row r="74" s="24" customFormat="1" ht="20" customHeight="1" spans="1:8">
      <c r="A74" s="36">
        <v>54</v>
      </c>
      <c r="B74" s="37"/>
      <c r="C74" s="36">
        <v>18011092</v>
      </c>
      <c r="D74" s="36" t="s">
        <v>99</v>
      </c>
      <c r="E74" s="36" t="s">
        <v>100</v>
      </c>
      <c r="F74" s="36" t="s">
        <v>101</v>
      </c>
      <c r="G74" s="36" t="s">
        <v>102</v>
      </c>
      <c r="H74" s="36"/>
    </row>
    <row r="75" s="24" customFormat="1" ht="20" customHeight="1" spans="1:8">
      <c r="A75" s="36">
        <v>55</v>
      </c>
      <c r="B75" s="37"/>
      <c r="C75" s="36">
        <v>18002819</v>
      </c>
      <c r="D75" s="36" t="s">
        <v>90</v>
      </c>
      <c r="E75" s="36" t="s">
        <v>40</v>
      </c>
      <c r="F75" s="36" t="s">
        <v>103</v>
      </c>
      <c r="G75" s="36" t="s">
        <v>104</v>
      </c>
      <c r="H75" s="36"/>
    </row>
    <row r="76" s="24" customFormat="1" ht="20" customHeight="1" spans="1:8">
      <c r="A76" s="36">
        <v>56</v>
      </c>
      <c r="B76" s="37"/>
      <c r="C76" s="36">
        <v>19005873</v>
      </c>
      <c r="D76" s="36" t="s">
        <v>105</v>
      </c>
      <c r="E76" s="36" t="s">
        <v>93</v>
      </c>
      <c r="F76" s="36" t="s">
        <v>40</v>
      </c>
      <c r="G76" s="36" t="s">
        <v>13</v>
      </c>
      <c r="H76" s="36"/>
    </row>
    <row r="77" s="24" customFormat="1" ht="20" customHeight="1" spans="1:8">
      <c r="A77" s="36">
        <v>57</v>
      </c>
      <c r="B77" s="37"/>
      <c r="C77" s="36">
        <v>19013621</v>
      </c>
      <c r="D77" s="36" t="s">
        <v>106</v>
      </c>
      <c r="E77" s="36" t="s">
        <v>40</v>
      </c>
      <c r="F77" s="36" t="s">
        <v>13</v>
      </c>
      <c r="G77" s="36" t="s">
        <v>107</v>
      </c>
      <c r="H77" s="36" t="s">
        <v>108</v>
      </c>
    </row>
    <row r="78" s="24" customFormat="1" ht="20" customHeight="1" spans="1:8">
      <c r="A78" s="36">
        <v>58</v>
      </c>
      <c r="B78" s="37"/>
      <c r="C78" s="36">
        <v>13007739</v>
      </c>
      <c r="D78" s="36" t="s">
        <v>109</v>
      </c>
      <c r="E78" s="36" t="s">
        <v>38</v>
      </c>
      <c r="F78" s="36" t="s">
        <v>110</v>
      </c>
      <c r="G78" s="36" t="s">
        <v>40</v>
      </c>
      <c r="H78" s="36"/>
    </row>
    <row r="79" s="24" customFormat="1" ht="20" customHeight="1" spans="1:8">
      <c r="A79" s="36">
        <v>59</v>
      </c>
      <c r="B79" s="37"/>
      <c r="C79" s="36">
        <v>16001305</v>
      </c>
      <c r="D79" s="36" t="s">
        <v>111</v>
      </c>
      <c r="E79" s="36" t="s">
        <v>38</v>
      </c>
      <c r="F79" s="36" t="s">
        <v>110</v>
      </c>
      <c r="G79" s="36" t="s">
        <v>40</v>
      </c>
      <c r="H79" s="36"/>
    </row>
    <row r="80" s="24" customFormat="1" ht="20" customHeight="1" spans="1:8">
      <c r="A80" s="36">
        <v>60</v>
      </c>
      <c r="B80" s="37"/>
      <c r="C80" s="36">
        <v>11001811</v>
      </c>
      <c r="D80" s="36" t="s">
        <v>112</v>
      </c>
      <c r="E80" s="36" t="s">
        <v>113</v>
      </c>
      <c r="F80" s="36" t="s">
        <v>33</v>
      </c>
      <c r="G80" s="36" t="s">
        <v>92</v>
      </c>
      <c r="H80" s="36"/>
    </row>
    <row r="81" s="24" customFormat="1" ht="20" customHeight="1" spans="1:8">
      <c r="A81" s="36">
        <v>61</v>
      </c>
      <c r="B81" s="37"/>
      <c r="C81" s="36">
        <v>17017978</v>
      </c>
      <c r="D81" s="36" t="s">
        <v>114</v>
      </c>
      <c r="E81" s="36" t="s">
        <v>47</v>
      </c>
      <c r="F81" s="36" t="s">
        <v>92</v>
      </c>
      <c r="G81" s="36" t="s">
        <v>40</v>
      </c>
      <c r="H81" s="36"/>
    </row>
    <row r="82" s="24" customFormat="1" ht="20" customHeight="1" spans="1:8">
      <c r="A82" s="36">
        <v>62</v>
      </c>
      <c r="B82" s="37"/>
      <c r="C82" s="36">
        <v>17017977</v>
      </c>
      <c r="D82" s="36" t="s">
        <v>90</v>
      </c>
      <c r="E82" s="36" t="s">
        <v>47</v>
      </c>
      <c r="F82" s="36" t="s">
        <v>92</v>
      </c>
      <c r="G82" s="36" t="s">
        <v>40</v>
      </c>
      <c r="H82" s="36"/>
    </row>
    <row r="83" s="24" customFormat="1" ht="20" customHeight="1" spans="1:8">
      <c r="A83" s="36">
        <v>63</v>
      </c>
      <c r="B83" s="37"/>
      <c r="C83" s="36">
        <v>18016922</v>
      </c>
      <c r="D83" s="36" t="s">
        <v>115</v>
      </c>
      <c r="E83" s="36" t="s">
        <v>47</v>
      </c>
      <c r="F83" s="36" t="s">
        <v>92</v>
      </c>
      <c r="G83" s="36" t="s">
        <v>40</v>
      </c>
      <c r="H83" s="36"/>
    </row>
    <row r="84" s="24" customFormat="1" ht="20" customHeight="1" spans="1:8">
      <c r="A84" s="36">
        <v>64</v>
      </c>
      <c r="B84" s="37"/>
      <c r="C84" s="36">
        <v>11001810</v>
      </c>
      <c r="D84" s="36" t="s">
        <v>116</v>
      </c>
      <c r="E84" s="36" t="s">
        <v>47</v>
      </c>
      <c r="F84" s="36" t="s">
        <v>12</v>
      </c>
      <c r="G84" s="36" t="s">
        <v>40</v>
      </c>
      <c r="H84" s="36"/>
    </row>
    <row r="85" s="24" customFormat="1" ht="20" customHeight="1" spans="1:8">
      <c r="A85" s="36">
        <v>65</v>
      </c>
      <c r="B85" s="37"/>
      <c r="C85" s="36">
        <v>11001813</v>
      </c>
      <c r="D85" s="36" t="s">
        <v>117</v>
      </c>
      <c r="E85" s="36" t="s">
        <v>47</v>
      </c>
      <c r="F85" s="36" t="s">
        <v>12</v>
      </c>
      <c r="G85" s="36" t="s">
        <v>40</v>
      </c>
      <c r="H85" s="36"/>
    </row>
    <row r="86" s="24" customFormat="1" ht="20" customHeight="1" spans="1:8">
      <c r="A86" s="36">
        <v>66</v>
      </c>
      <c r="B86" s="37"/>
      <c r="C86" s="36">
        <v>11001903</v>
      </c>
      <c r="D86" s="36" t="s">
        <v>118</v>
      </c>
      <c r="E86" s="36" t="s">
        <v>47</v>
      </c>
      <c r="F86" s="36" t="s">
        <v>12</v>
      </c>
      <c r="G86" s="36" t="s">
        <v>40</v>
      </c>
      <c r="H86" s="36"/>
    </row>
    <row r="87" s="24" customFormat="1" ht="20" customHeight="1" spans="1:8">
      <c r="A87" s="36">
        <v>67</v>
      </c>
      <c r="B87" s="37"/>
      <c r="C87" s="36">
        <v>11001814</v>
      </c>
      <c r="D87" s="36" t="s">
        <v>119</v>
      </c>
      <c r="E87" s="36" t="s">
        <v>47</v>
      </c>
      <c r="F87" s="36" t="s">
        <v>12</v>
      </c>
      <c r="G87" s="36" t="s">
        <v>40</v>
      </c>
      <c r="H87" s="36"/>
    </row>
    <row r="88" s="24" customFormat="1" ht="20" customHeight="1" spans="1:8">
      <c r="A88" s="36">
        <v>68</v>
      </c>
      <c r="B88" s="37"/>
      <c r="C88" s="36">
        <v>17010247</v>
      </c>
      <c r="D88" s="36" t="s">
        <v>120</v>
      </c>
      <c r="E88" s="36" t="s">
        <v>73</v>
      </c>
      <c r="F88" s="36" t="s">
        <v>107</v>
      </c>
      <c r="G88" s="36" t="s">
        <v>121</v>
      </c>
      <c r="H88" s="36" t="s">
        <v>122</v>
      </c>
    </row>
    <row r="89" s="24" customFormat="1" ht="20" customHeight="1" spans="1:8">
      <c r="A89" s="36">
        <v>69</v>
      </c>
      <c r="B89" s="37"/>
      <c r="C89" s="36">
        <v>18000692</v>
      </c>
      <c r="D89" s="36" t="s">
        <v>123</v>
      </c>
      <c r="E89" s="37" t="s">
        <v>124</v>
      </c>
      <c r="F89" s="37" t="s">
        <v>124</v>
      </c>
      <c r="G89" s="37" t="s">
        <v>121</v>
      </c>
      <c r="H89" s="39"/>
    </row>
    <row r="90" s="24" customFormat="1" ht="20" customHeight="1" spans="1:8">
      <c r="A90" s="36">
        <v>70</v>
      </c>
      <c r="B90" s="37"/>
      <c r="C90" s="36">
        <v>19000658</v>
      </c>
      <c r="D90" s="36" t="s">
        <v>125</v>
      </c>
      <c r="E90" s="37" t="s">
        <v>124</v>
      </c>
      <c r="F90" s="37" t="s">
        <v>124</v>
      </c>
      <c r="G90" s="37" t="s">
        <v>121</v>
      </c>
      <c r="H90" s="39"/>
    </row>
    <row r="91" s="24" customFormat="1" ht="20" customHeight="1" spans="1:8">
      <c r="A91" s="36">
        <v>71</v>
      </c>
      <c r="B91" s="37"/>
      <c r="C91" s="36" t="s">
        <v>126</v>
      </c>
      <c r="D91" s="36" t="s">
        <v>127</v>
      </c>
      <c r="E91" s="37" t="s">
        <v>124</v>
      </c>
      <c r="F91" s="37" t="s">
        <v>124</v>
      </c>
      <c r="G91" s="37" t="s">
        <v>121</v>
      </c>
      <c r="H91" s="39"/>
    </row>
    <row r="92" s="24" customFormat="1" ht="20" customHeight="1" spans="1:8">
      <c r="A92" s="36">
        <v>72</v>
      </c>
      <c r="B92" s="37"/>
      <c r="C92" s="36">
        <v>18017250</v>
      </c>
      <c r="D92" s="36" t="s">
        <v>128</v>
      </c>
      <c r="E92" s="37" t="s">
        <v>129</v>
      </c>
      <c r="F92" s="37" t="s">
        <v>129</v>
      </c>
      <c r="G92" s="37" t="s">
        <v>130</v>
      </c>
      <c r="H92" s="39"/>
    </row>
    <row r="93" s="24" customFormat="1" ht="20" customHeight="1" spans="1:8">
      <c r="A93" s="36">
        <v>73</v>
      </c>
      <c r="B93" s="37"/>
      <c r="C93" s="36">
        <v>19015635</v>
      </c>
      <c r="D93" s="36" t="s">
        <v>131</v>
      </c>
      <c r="E93" s="37" t="s">
        <v>129</v>
      </c>
      <c r="F93" s="37" t="s">
        <v>129</v>
      </c>
      <c r="G93" s="37" t="s">
        <v>130</v>
      </c>
      <c r="H93" s="39"/>
    </row>
    <row r="94" s="24" customFormat="1" ht="20" customHeight="1" spans="1:8">
      <c r="A94" s="36">
        <v>74</v>
      </c>
      <c r="B94" s="37"/>
      <c r="C94" s="36">
        <v>22000652</v>
      </c>
      <c r="D94" s="38" t="s">
        <v>132</v>
      </c>
      <c r="E94" s="37" t="s">
        <v>133</v>
      </c>
      <c r="F94" s="37" t="s">
        <v>133</v>
      </c>
      <c r="G94" s="37" t="s">
        <v>134</v>
      </c>
      <c r="H94" s="39"/>
    </row>
    <row r="95" s="24" customFormat="1" ht="20" customHeight="1" spans="1:8">
      <c r="A95" s="36">
        <v>75</v>
      </c>
      <c r="B95" s="37"/>
      <c r="C95" s="34" t="s">
        <v>76</v>
      </c>
      <c r="D95" s="36" t="s">
        <v>135</v>
      </c>
      <c r="E95" s="37" t="s">
        <v>104</v>
      </c>
      <c r="F95" s="37" t="s">
        <v>104</v>
      </c>
      <c r="G95" s="37" t="s">
        <v>73</v>
      </c>
      <c r="H95" s="34"/>
    </row>
    <row r="96" s="24" customFormat="1" ht="20" customHeight="1" spans="1:8">
      <c r="A96" s="36">
        <v>76</v>
      </c>
      <c r="B96" s="37"/>
      <c r="C96" s="34" t="s">
        <v>136</v>
      </c>
      <c r="D96" s="36" t="s">
        <v>137</v>
      </c>
      <c r="E96" s="37" t="s">
        <v>138</v>
      </c>
      <c r="F96" s="37" t="s">
        <v>138</v>
      </c>
      <c r="G96" s="37" t="s">
        <v>139</v>
      </c>
      <c r="H96" s="34"/>
    </row>
    <row r="97" ht="20" customHeight="1" spans="1:8">
      <c r="A97" s="36">
        <v>77</v>
      </c>
      <c r="B97" s="37" t="s">
        <v>140</v>
      </c>
      <c r="C97" s="33" t="s">
        <v>141</v>
      </c>
      <c r="D97" s="33" t="s">
        <v>142</v>
      </c>
      <c r="E97" s="41" t="s">
        <v>143</v>
      </c>
      <c r="F97" s="41" t="s">
        <v>143</v>
      </c>
      <c r="G97" s="41" t="s">
        <v>144</v>
      </c>
      <c r="H97" s="36"/>
    </row>
    <row r="98" s="24" customFormat="1" ht="20" customHeight="1" spans="1:8">
      <c r="A98" s="36">
        <v>78</v>
      </c>
      <c r="B98" s="42" t="s">
        <v>145</v>
      </c>
      <c r="C98" s="58" t="s">
        <v>146</v>
      </c>
      <c r="D98" s="36" t="s">
        <v>147</v>
      </c>
      <c r="E98" s="37" t="s">
        <v>40</v>
      </c>
      <c r="F98" s="37" t="s">
        <v>40</v>
      </c>
      <c r="G98" s="37" t="s">
        <v>13</v>
      </c>
      <c r="H98" s="36"/>
    </row>
    <row r="99" s="24" customFormat="1" ht="20" customHeight="1" spans="1:8">
      <c r="A99" s="36">
        <v>79</v>
      </c>
      <c r="B99" s="43"/>
      <c r="C99" s="58" t="s">
        <v>148</v>
      </c>
      <c r="D99" s="36" t="s">
        <v>149</v>
      </c>
      <c r="E99" s="37" t="s">
        <v>150</v>
      </c>
      <c r="F99" s="37" t="s">
        <v>150</v>
      </c>
      <c r="G99" s="37" t="s">
        <v>151</v>
      </c>
      <c r="H99" s="36"/>
    </row>
    <row r="100" s="24" customFormat="1" ht="20" customHeight="1" spans="1:8">
      <c r="A100" s="36">
        <v>80</v>
      </c>
      <c r="B100" s="43"/>
      <c r="C100" s="59" t="s">
        <v>152</v>
      </c>
      <c r="D100" s="36" t="s">
        <v>153</v>
      </c>
      <c r="E100" s="37" t="s">
        <v>47</v>
      </c>
      <c r="F100" s="37" t="s">
        <v>47</v>
      </c>
      <c r="G100" s="37" t="s">
        <v>92</v>
      </c>
      <c r="H100" s="36"/>
    </row>
    <row r="101" s="24" customFormat="1" ht="20" customHeight="1" spans="1:8">
      <c r="A101" s="36">
        <v>81</v>
      </c>
      <c r="B101" s="43"/>
      <c r="C101" s="37">
        <v>13008697</v>
      </c>
      <c r="D101" s="36" t="s">
        <v>154</v>
      </c>
      <c r="E101" s="37" t="s">
        <v>47</v>
      </c>
      <c r="F101" s="37" t="s">
        <v>44</v>
      </c>
      <c r="G101" s="37" t="s">
        <v>12</v>
      </c>
      <c r="H101" s="36"/>
    </row>
    <row r="102" s="24" customFormat="1" ht="20" customHeight="1" spans="1:8">
      <c r="A102" s="36"/>
      <c r="B102" s="43"/>
      <c r="C102" s="37">
        <v>20052839</v>
      </c>
      <c r="D102" s="36"/>
      <c r="E102" s="37"/>
      <c r="F102" s="37"/>
      <c r="G102" s="37"/>
      <c r="H102" s="36"/>
    </row>
    <row r="103" s="24" customFormat="1" ht="20" customHeight="1" spans="1:8">
      <c r="A103" s="36">
        <v>82</v>
      </c>
      <c r="B103" s="43"/>
      <c r="C103" s="37">
        <v>10005909</v>
      </c>
      <c r="D103" s="36" t="s">
        <v>155</v>
      </c>
      <c r="E103" s="37" t="s">
        <v>44</v>
      </c>
      <c r="F103" s="37" t="s">
        <v>156</v>
      </c>
      <c r="G103" s="37" t="s">
        <v>157</v>
      </c>
      <c r="H103" s="36"/>
    </row>
    <row r="104" s="24" customFormat="1" ht="20" customHeight="1" spans="1:8">
      <c r="A104" s="36"/>
      <c r="B104" s="43"/>
      <c r="C104" s="37">
        <v>20043127</v>
      </c>
      <c r="D104" s="36"/>
      <c r="E104" s="37"/>
      <c r="F104" s="37"/>
      <c r="G104" s="37"/>
      <c r="H104" s="36"/>
    </row>
    <row r="105" s="24" customFormat="1" ht="20" customHeight="1" spans="1:8">
      <c r="A105" s="36"/>
      <c r="B105" s="43"/>
      <c r="C105" s="36">
        <v>20052840</v>
      </c>
      <c r="D105" s="36"/>
      <c r="E105" s="37"/>
      <c r="F105" s="37"/>
      <c r="G105" s="37"/>
      <c r="H105" s="36"/>
    </row>
    <row r="106" s="24" customFormat="1" ht="20" customHeight="1" spans="1:8">
      <c r="A106" s="36">
        <v>83</v>
      </c>
      <c r="B106" s="43"/>
      <c r="C106" s="37">
        <v>10005912</v>
      </c>
      <c r="D106" s="36" t="s">
        <v>158</v>
      </c>
      <c r="E106" s="37" t="s">
        <v>92</v>
      </c>
      <c r="F106" s="37" t="s">
        <v>39</v>
      </c>
      <c r="G106" s="37" t="s">
        <v>40</v>
      </c>
      <c r="H106" s="36"/>
    </row>
    <row r="107" s="24" customFormat="1" ht="20" customHeight="1" spans="1:8">
      <c r="A107" s="36"/>
      <c r="B107" s="43"/>
      <c r="C107" s="37">
        <v>10005911</v>
      </c>
      <c r="D107" s="36"/>
      <c r="E107" s="37"/>
      <c r="F107" s="37"/>
      <c r="G107" s="37"/>
      <c r="H107" s="36"/>
    </row>
    <row r="108" s="24" customFormat="1" ht="20" customHeight="1" spans="1:8">
      <c r="A108" s="36"/>
      <c r="B108" s="43"/>
      <c r="C108" s="37">
        <v>10005813</v>
      </c>
      <c r="D108" s="36"/>
      <c r="E108" s="37"/>
      <c r="F108" s="37"/>
      <c r="G108" s="37"/>
      <c r="H108" s="36"/>
    </row>
    <row r="109" s="24" customFormat="1" ht="20" customHeight="1" spans="1:8">
      <c r="A109" s="36">
        <v>84</v>
      </c>
      <c r="B109" s="43"/>
      <c r="C109" s="37">
        <v>10005814</v>
      </c>
      <c r="D109" s="36" t="s">
        <v>159</v>
      </c>
      <c r="E109" s="37" t="s">
        <v>47</v>
      </c>
      <c r="F109" s="37" t="s">
        <v>44</v>
      </c>
      <c r="G109" s="37" t="s">
        <v>12</v>
      </c>
      <c r="H109" s="36"/>
    </row>
    <row r="110" s="24" customFormat="1" ht="20" customHeight="1" spans="1:8">
      <c r="A110" s="36"/>
      <c r="B110" s="43"/>
      <c r="C110" s="36">
        <v>10005815</v>
      </c>
      <c r="D110" s="36"/>
      <c r="E110" s="37"/>
      <c r="F110" s="37"/>
      <c r="G110" s="37"/>
      <c r="H110" s="36"/>
    </row>
    <row r="111" s="26" customFormat="1" ht="20" customHeight="1" spans="1:8">
      <c r="A111" s="36">
        <v>85</v>
      </c>
      <c r="B111" s="43"/>
      <c r="C111" s="36" t="s">
        <v>141</v>
      </c>
      <c r="D111" s="36" t="s">
        <v>160</v>
      </c>
      <c r="E111" s="36" t="s">
        <v>47</v>
      </c>
      <c r="F111" s="36" t="s">
        <v>47</v>
      </c>
      <c r="G111" s="36" t="s">
        <v>12</v>
      </c>
      <c r="H111" s="39"/>
    </row>
    <row r="112" s="24" customFormat="1" ht="20" customHeight="1" spans="1:8">
      <c r="A112" s="36">
        <v>86</v>
      </c>
      <c r="B112" s="44"/>
      <c r="C112" s="33" t="s">
        <v>141</v>
      </c>
      <c r="D112" s="33" t="s">
        <v>161</v>
      </c>
      <c r="E112" s="41" t="s">
        <v>34</v>
      </c>
      <c r="F112" s="41" t="s">
        <v>34</v>
      </c>
      <c r="G112" s="41" t="s">
        <v>162</v>
      </c>
      <c r="H112" s="36"/>
    </row>
    <row r="113" s="24" customFormat="1" ht="20" customHeight="1" spans="1:8">
      <c r="A113" s="36">
        <v>87</v>
      </c>
      <c r="B113" s="45" t="s">
        <v>163</v>
      </c>
      <c r="C113" s="36">
        <v>19005956</v>
      </c>
      <c r="D113" s="37" t="s">
        <v>164</v>
      </c>
      <c r="E113" s="37" t="s">
        <v>47</v>
      </c>
      <c r="F113" s="37" t="s">
        <v>47</v>
      </c>
      <c r="G113" s="37" t="s">
        <v>92</v>
      </c>
      <c r="H113" s="36"/>
    </row>
    <row r="114" s="24" customFormat="1" ht="20" customHeight="1" spans="1:8">
      <c r="A114" s="36">
        <v>88</v>
      </c>
      <c r="B114" s="45"/>
      <c r="C114" s="36">
        <v>17007363</v>
      </c>
      <c r="D114" s="36" t="s">
        <v>165</v>
      </c>
      <c r="E114" s="37" t="s">
        <v>16</v>
      </c>
      <c r="F114" s="37" t="s">
        <v>166</v>
      </c>
      <c r="G114" s="37" t="s">
        <v>47</v>
      </c>
      <c r="H114" s="36"/>
    </row>
    <row r="115" s="24" customFormat="1" ht="20" customHeight="1" spans="1:8">
      <c r="A115" s="36">
        <v>89</v>
      </c>
      <c r="B115" s="45"/>
      <c r="C115" s="36">
        <v>18001246</v>
      </c>
      <c r="D115" s="36" t="s">
        <v>167</v>
      </c>
      <c r="E115" s="37" t="s">
        <v>47</v>
      </c>
      <c r="F115" s="37" t="s">
        <v>92</v>
      </c>
      <c r="G115" s="37" t="s">
        <v>12</v>
      </c>
      <c r="H115" s="36"/>
    </row>
    <row r="116" s="24" customFormat="1" ht="20" customHeight="1" spans="1:8">
      <c r="A116" s="36">
        <v>90</v>
      </c>
      <c r="B116" s="45"/>
      <c r="C116" s="36">
        <v>15011084</v>
      </c>
      <c r="D116" s="36" t="s">
        <v>168</v>
      </c>
      <c r="E116" s="37" t="s">
        <v>169</v>
      </c>
      <c r="F116" s="37" t="s">
        <v>170</v>
      </c>
      <c r="G116" s="37" t="s">
        <v>171</v>
      </c>
      <c r="H116" s="36"/>
    </row>
    <row r="117" s="24" customFormat="1" ht="20" customHeight="1" spans="1:8">
      <c r="A117" s="36">
        <v>91</v>
      </c>
      <c r="B117" s="45"/>
      <c r="C117" s="36">
        <v>19011082</v>
      </c>
      <c r="D117" s="36" t="s">
        <v>172</v>
      </c>
      <c r="E117" s="37" t="s">
        <v>92</v>
      </c>
      <c r="F117" s="37" t="s">
        <v>12</v>
      </c>
      <c r="G117" s="37" t="s">
        <v>13</v>
      </c>
      <c r="H117" s="36"/>
    </row>
    <row r="118" s="24" customFormat="1" ht="20" customHeight="1" spans="1:8">
      <c r="A118" s="36">
        <v>92</v>
      </c>
      <c r="B118" s="37" t="s">
        <v>173</v>
      </c>
      <c r="C118" s="36">
        <v>13005139</v>
      </c>
      <c r="D118" s="36" t="s">
        <v>174</v>
      </c>
      <c r="E118" s="37" t="s">
        <v>175</v>
      </c>
      <c r="F118" s="37" t="s">
        <v>175</v>
      </c>
      <c r="G118" s="37" t="s">
        <v>176</v>
      </c>
      <c r="H118" s="36"/>
    </row>
    <row r="119" s="24" customFormat="1" ht="20" customHeight="1" spans="1:8">
      <c r="A119" s="36">
        <v>93</v>
      </c>
      <c r="B119" s="37"/>
      <c r="C119" s="36">
        <v>14017171</v>
      </c>
      <c r="D119" s="36" t="s">
        <v>177</v>
      </c>
      <c r="E119" s="37" t="s">
        <v>121</v>
      </c>
      <c r="F119" s="37" t="s">
        <v>121</v>
      </c>
      <c r="G119" s="37" t="s">
        <v>169</v>
      </c>
      <c r="H119" s="36"/>
    </row>
    <row r="120" s="24" customFormat="1" ht="20" customHeight="1" spans="1:8">
      <c r="A120" s="36">
        <v>94</v>
      </c>
      <c r="B120" s="37"/>
      <c r="C120" s="36">
        <v>13006365</v>
      </c>
      <c r="D120" s="36" t="s">
        <v>178</v>
      </c>
      <c r="E120" s="37" t="s">
        <v>179</v>
      </c>
      <c r="F120" s="37" t="s">
        <v>180</v>
      </c>
      <c r="G120" s="37" t="s">
        <v>169</v>
      </c>
      <c r="H120" s="36"/>
    </row>
    <row r="121" s="24" customFormat="1" ht="20" customHeight="1" spans="1:8">
      <c r="A121" s="36">
        <v>95</v>
      </c>
      <c r="B121" s="37"/>
      <c r="C121" s="36">
        <v>15009421</v>
      </c>
      <c r="D121" s="36" t="s">
        <v>90</v>
      </c>
      <c r="E121" s="37" t="s">
        <v>179</v>
      </c>
      <c r="F121" s="37" t="s">
        <v>180</v>
      </c>
      <c r="G121" s="37" t="s">
        <v>169</v>
      </c>
      <c r="H121" s="36"/>
    </row>
    <row r="122" s="24" customFormat="1" ht="20" customHeight="1" spans="1:8">
      <c r="A122" s="36">
        <v>96</v>
      </c>
      <c r="B122" s="37"/>
      <c r="C122" s="36">
        <v>17004141</v>
      </c>
      <c r="D122" s="36" t="s">
        <v>181</v>
      </c>
      <c r="E122" s="37" t="s">
        <v>182</v>
      </c>
      <c r="F122" s="37" t="s">
        <v>183</v>
      </c>
      <c r="G122" s="37" t="s">
        <v>184</v>
      </c>
      <c r="H122" s="36"/>
    </row>
    <row r="123" s="24" customFormat="1" ht="20" customHeight="1" spans="1:8">
      <c r="A123" s="36">
        <v>97</v>
      </c>
      <c r="B123" s="37"/>
      <c r="C123" s="36">
        <v>17015197</v>
      </c>
      <c r="D123" s="36" t="s">
        <v>185</v>
      </c>
      <c r="E123" s="37" t="s">
        <v>103</v>
      </c>
      <c r="F123" s="37" t="s">
        <v>124</v>
      </c>
      <c r="G123" s="37" t="s">
        <v>129</v>
      </c>
      <c r="H123" s="36"/>
    </row>
    <row r="124" s="24" customFormat="1" ht="20" customHeight="1" spans="1:8">
      <c r="A124" s="36">
        <v>98</v>
      </c>
      <c r="B124" s="37"/>
      <c r="C124" s="36">
        <v>17015198</v>
      </c>
      <c r="D124" s="36" t="s">
        <v>185</v>
      </c>
      <c r="E124" s="37" t="s">
        <v>103</v>
      </c>
      <c r="F124" s="37" t="s">
        <v>124</v>
      </c>
      <c r="G124" s="37" t="s">
        <v>129</v>
      </c>
      <c r="H124" s="36"/>
    </row>
    <row r="125" s="24" customFormat="1" ht="20" customHeight="1" spans="1:8">
      <c r="A125" s="36">
        <v>99</v>
      </c>
      <c r="B125" s="37"/>
      <c r="C125" s="36">
        <v>18006812</v>
      </c>
      <c r="D125" s="36" t="s">
        <v>186</v>
      </c>
      <c r="E125" s="37" t="s">
        <v>124</v>
      </c>
      <c r="F125" s="37" t="s">
        <v>187</v>
      </c>
      <c r="G125" s="37" t="s">
        <v>170</v>
      </c>
      <c r="H125" s="36"/>
    </row>
    <row r="126" s="24" customFormat="1" ht="20" customHeight="1" spans="1:8">
      <c r="A126" s="36">
        <v>100</v>
      </c>
      <c r="B126" s="37"/>
      <c r="C126" s="36">
        <v>18007246</v>
      </c>
      <c r="D126" s="36" t="s">
        <v>188</v>
      </c>
      <c r="E126" s="37" t="s">
        <v>103</v>
      </c>
      <c r="F126" s="37" t="s">
        <v>124</v>
      </c>
      <c r="G126" s="37" t="s">
        <v>129</v>
      </c>
      <c r="H126" s="36"/>
    </row>
    <row r="127" s="24" customFormat="1" ht="20" customHeight="1" spans="1:8">
      <c r="A127" s="36">
        <v>101</v>
      </c>
      <c r="B127" s="37"/>
      <c r="C127" s="36">
        <v>18001219</v>
      </c>
      <c r="D127" s="36" t="s">
        <v>189</v>
      </c>
      <c r="E127" s="37" t="s">
        <v>92</v>
      </c>
      <c r="F127" s="37" t="s">
        <v>92</v>
      </c>
      <c r="G127" s="37" t="s">
        <v>93</v>
      </c>
      <c r="H127" s="36"/>
    </row>
    <row r="128" s="24" customFormat="1" ht="20" customHeight="1" spans="1:8">
      <c r="A128" s="36">
        <v>102</v>
      </c>
      <c r="B128" s="37"/>
      <c r="C128" s="36">
        <v>20064405</v>
      </c>
      <c r="D128" s="36" t="s">
        <v>190</v>
      </c>
      <c r="E128" s="37" t="s">
        <v>92</v>
      </c>
      <c r="F128" s="37" t="s">
        <v>92</v>
      </c>
      <c r="G128" s="37" t="s">
        <v>93</v>
      </c>
      <c r="H128" s="36"/>
    </row>
    <row r="129" s="24" customFormat="1" ht="20" customHeight="1" spans="1:8">
      <c r="A129" s="36">
        <v>103</v>
      </c>
      <c r="B129" s="37"/>
      <c r="C129" s="36">
        <v>16000276</v>
      </c>
      <c r="D129" s="36" t="s">
        <v>191</v>
      </c>
      <c r="E129" s="37" t="s">
        <v>192</v>
      </c>
      <c r="F129" s="37"/>
      <c r="G129" s="37"/>
      <c r="H129" s="37"/>
    </row>
    <row r="130" s="24" customFormat="1" ht="20" customHeight="1" spans="1:8">
      <c r="A130" s="36"/>
      <c r="B130" s="37"/>
      <c r="C130" s="36">
        <v>19000996</v>
      </c>
      <c r="D130" s="36" t="s">
        <v>193</v>
      </c>
      <c r="E130" s="37" t="s">
        <v>194</v>
      </c>
      <c r="F130" s="37" t="s">
        <v>194</v>
      </c>
      <c r="G130" s="37" t="s">
        <v>195</v>
      </c>
      <c r="H130" s="37"/>
    </row>
    <row r="131" s="24" customFormat="1" ht="20" customHeight="1" spans="1:8">
      <c r="A131" s="36">
        <v>104</v>
      </c>
      <c r="B131" s="37"/>
      <c r="C131" s="36">
        <v>17012178</v>
      </c>
      <c r="D131" s="36" t="s">
        <v>90</v>
      </c>
      <c r="E131" s="37" t="s">
        <v>179</v>
      </c>
      <c r="F131" s="37" t="s">
        <v>184</v>
      </c>
      <c r="G131" s="37" t="s">
        <v>169</v>
      </c>
      <c r="H131" s="36"/>
    </row>
    <row r="132" s="24" customFormat="1" ht="20" customHeight="1" spans="1:8">
      <c r="A132" s="36">
        <v>105</v>
      </c>
      <c r="B132" s="37"/>
      <c r="C132" s="36">
        <v>17017357</v>
      </c>
      <c r="D132" s="37" t="s">
        <v>196</v>
      </c>
      <c r="E132" s="37" t="s">
        <v>92</v>
      </c>
      <c r="F132" s="37" t="s">
        <v>92</v>
      </c>
      <c r="G132" s="37" t="s">
        <v>40</v>
      </c>
      <c r="H132" s="36"/>
    </row>
    <row r="133" s="24" customFormat="1" ht="20" customHeight="1" spans="1:8">
      <c r="A133" s="36">
        <v>106</v>
      </c>
      <c r="B133" s="37"/>
      <c r="C133" s="36">
        <v>19012447</v>
      </c>
      <c r="D133" s="36" t="s">
        <v>197</v>
      </c>
      <c r="E133" s="37" t="s">
        <v>47</v>
      </c>
      <c r="F133" s="37" t="s">
        <v>92</v>
      </c>
      <c r="G133" s="37" t="s">
        <v>12</v>
      </c>
      <c r="H133" s="36"/>
    </row>
    <row r="134" s="24" customFormat="1" ht="20" customHeight="1" spans="1:8">
      <c r="A134" s="36">
        <v>107</v>
      </c>
      <c r="B134" s="37" t="s">
        <v>173</v>
      </c>
      <c r="C134" s="36">
        <v>19014142</v>
      </c>
      <c r="D134" s="36" t="s">
        <v>198</v>
      </c>
      <c r="E134" s="37" t="s">
        <v>47</v>
      </c>
      <c r="F134" s="37" t="s">
        <v>12</v>
      </c>
      <c r="G134" s="37" t="s">
        <v>40</v>
      </c>
      <c r="H134" s="39"/>
    </row>
    <row r="135" s="24" customFormat="1" ht="20" customHeight="1" spans="1:8">
      <c r="A135" s="36">
        <v>108</v>
      </c>
      <c r="B135" s="37"/>
      <c r="C135" s="34">
        <v>22014668</v>
      </c>
      <c r="D135" s="36" t="s">
        <v>199</v>
      </c>
      <c r="E135" s="37" t="s">
        <v>184</v>
      </c>
      <c r="F135" s="37" t="s">
        <v>184</v>
      </c>
      <c r="G135" s="37" t="s">
        <v>170</v>
      </c>
      <c r="H135" s="34"/>
    </row>
    <row r="136" s="27" customFormat="1" ht="20" customHeight="1" spans="1:8">
      <c r="A136" s="36">
        <v>109</v>
      </c>
      <c r="B136" s="37"/>
      <c r="C136" s="36" t="s">
        <v>141</v>
      </c>
      <c r="D136" s="36" t="s">
        <v>200</v>
      </c>
      <c r="E136" s="36" t="s">
        <v>113</v>
      </c>
      <c r="F136" s="36" t="s">
        <v>113</v>
      </c>
      <c r="G136" s="37" t="s">
        <v>92</v>
      </c>
      <c r="H136" s="39"/>
    </row>
    <row r="137" s="27" customFormat="1" ht="20" customHeight="1" spans="1:8">
      <c r="A137" s="36">
        <v>110</v>
      </c>
      <c r="B137" s="37"/>
      <c r="C137" s="36" t="s">
        <v>141</v>
      </c>
      <c r="D137" s="36" t="s">
        <v>201</v>
      </c>
      <c r="E137" s="36" t="s">
        <v>139</v>
      </c>
      <c r="F137" s="36" t="s">
        <v>139</v>
      </c>
      <c r="G137" s="36" t="s">
        <v>73</v>
      </c>
      <c r="H137" s="39"/>
    </row>
    <row r="138" s="27" customFormat="1" ht="20" customHeight="1" spans="1:8">
      <c r="A138" s="36">
        <v>111</v>
      </c>
      <c r="B138" s="37"/>
      <c r="C138" s="36" t="s">
        <v>141</v>
      </c>
      <c r="D138" s="36" t="s">
        <v>202</v>
      </c>
      <c r="E138" s="36" t="s">
        <v>203</v>
      </c>
      <c r="F138" s="36" t="s">
        <v>203</v>
      </c>
      <c r="G138" s="36" t="s">
        <v>204</v>
      </c>
      <c r="H138" s="39"/>
    </row>
    <row r="139" ht="20" customHeight="1" spans="1:8">
      <c r="A139" s="36">
        <v>112</v>
      </c>
      <c r="B139" s="37"/>
      <c r="C139" s="33" t="s">
        <v>141</v>
      </c>
      <c r="D139" s="33" t="s">
        <v>193</v>
      </c>
      <c r="E139" s="41" t="s">
        <v>121</v>
      </c>
      <c r="F139" s="41" t="s">
        <v>121</v>
      </c>
      <c r="G139" s="41" t="s">
        <v>170</v>
      </c>
      <c r="H139" s="36"/>
    </row>
    <row r="140" ht="20" customHeight="1" spans="1:8">
      <c r="A140" s="36">
        <v>113</v>
      </c>
      <c r="B140" s="37"/>
      <c r="C140" s="33">
        <v>24006013</v>
      </c>
      <c r="D140" s="33" t="s">
        <v>205</v>
      </c>
      <c r="E140" s="41" t="s">
        <v>206</v>
      </c>
      <c r="F140" s="41" t="s">
        <v>206</v>
      </c>
      <c r="G140" s="41" t="s">
        <v>34</v>
      </c>
      <c r="H140" s="36"/>
    </row>
    <row r="141" s="24" customFormat="1" ht="20" customHeight="1" spans="1:8">
      <c r="A141" s="36">
        <v>114</v>
      </c>
      <c r="B141" s="37" t="s">
        <v>207</v>
      </c>
      <c r="C141" s="36">
        <v>18016792</v>
      </c>
      <c r="D141" s="36" t="s">
        <v>208</v>
      </c>
      <c r="E141" s="37" t="s">
        <v>141</v>
      </c>
      <c r="F141" s="37" t="s">
        <v>209</v>
      </c>
      <c r="G141" s="37" t="s">
        <v>210</v>
      </c>
      <c r="H141" s="36"/>
    </row>
    <row r="142" s="24" customFormat="1" ht="20" customHeight="1" spans="1:8">
      <c r="A142" s="36">
        <v>115</v>
      </c>
      <c r="B142" s="36"/>
      <c r="C142" s="36">
        <v>15008259</v>
      </c>
      <c r="D142" s="36" t="s">
        <v>211</v>
      </c>
      <c r="E142" s="37"/>
      <c r="F142" s="37" t="s">
        <v>212</v>
      </c>
      <c r="G142" s="37" t="s">
        <v>213</v>
      </c>
      <c r="H142" s="36"/>
    </row>
    <row r="143" s="24" customFormat="1" ht="20" customHeight="1" spans="1:8">
      <c r="A143" s="36">
        <v>116</v>
      </c>
      <c r="B143" s="36"/>
      <c r="C143" s="36">
        <v>15008270</v>
      </c>
      <c r="D143" s="36" t="s">
        <v>214</v>
      </c>
      <c r="E143" s="37"/>
      <c r="F143" s="37" t="s">
        <v>215</v>
      </c>
      <c r="G143" s="37" t="s">
        <v>216</v>
      </c>
      <c r="H143" s="36"/>
    </row>
    <row r="144" s="24" customFormat="1" ht="20" customHeight="1" spans="1:8">
      <c r="A144" s="36">
        <v>117</v>
      </c>
      <c r="B144" s="36"/>
      <c r="C144" s="36">
        <v>18001783</v>
      </c>
      <c r="D144" s="36" t="s">
        <v>217</v>
      </c>
      <c r="E144" s="37"/>
      <c r="F144" s="37" t="s">
        <v>218</v>
      </c>
      <c r="G144" s="37" t="s">
        <v>219</v>
      </c>
      <c r="H144" s="36"/>
    </row>
    <row r="145" s="24" customFormat="1" ht="20" customHeight="1" spans="1:8">
      <c r="A145" s="36">
        <v>118</v>
      </c>
      <c r="B145" s="36" t="s">
        <v>220</v>
      </c>
      <c r="C145" s="34">
        <v>22005044</v>
      </c>
      <c r="D145" s="36" t="s">
        <v>221</v>
      </c>
      <c r="E145" s="37" t="s">
        <v>121</v>
      </c>
      <c r="F145" s="37" t="s">
        <v>121</v>
      </c>
      <c r="G145" s="37" t="s">
        <v>130</v>
      </c>
      <c r="H145" s="34"/>
    </row>
    <row r="146" ht="80" customHeight="1" spans="1:8">
      <c r="A146" s="36">
        <v>119</v>
      </c>
      <c r="B146" s="36" t="s">
        <v>220</v>
      </c>
      <c r="C146" s="46" t="s">
        <v>141</v>
      </c>
      <c r="D146" s="36" t="s">
        <v>222</v>
      </c>
      <c r="E146" s="37" t="s">
        <v>223</v>
      </c>
      <c r="F146" s="37" t="s">
        <v>223</v>
      </c>
      <c r="G146" s="37" t="s">
        <v>224</v>
      </c>
      <c r="H146" s="37" t="s">
        <v>225</v>
      </c>
    </row>
    <row r="147" ht="85" customHeight="1" spans="1:8">
      <c r="A147" s="36">
        <v>120</v>
      </c>
      <c r="B147" s="36"/>
      <c r="C147" s="46" t="s">
        <v>141</v>
      </c>
      <c r="D147" s="36" t="s">
        <v>226</v>
      </c>
      <c r="E147" s="37" t="s">
        <v>227</v>
      </c>
      <c r="F147" s="37" t="s">
        <v>227</v>
      </c>
      <c r="G147" s="37" t="s">
        <v>228</v>
      </c>
      <c r="H147" s="37" t="s">
        <v>229</v>
      </c>
    </row>
    <row r="148" s="24" customFormat="1" ht="20" customHeight="1" spans="1:8">
      <c r="A148" s="36">
        <v>121</v>
      </c>
      <c r="B148" s="36" t="s">
        <v>230</v>
      </c>
      <c r="C148" s="36">
        <v>18017251</v>
      </c>
      <c r="D148" s="36" t="s">
        <v>231</v>
      </c>
      <c r="E148" s="37" t="s">
        <v>12</v>
      </c>
      <c r="F148" s="37" t="s">
        <v>35</v>
      </c>
      <c r="G148" s="37" t="s">
        <v>13</v>
      </c>
      <c r="H148" s="36"/>
    </row>
    <row r="149" s="24" customFormat="1" ht="20" customHeight="1" spans="1:8">
      <c r="A149" s="36">
        <v>122</v>
      </c>
      <c r="B149" s="42" t="s">
        <v>232</v>
      </c>
      <c r="C149" s="36">
        <v>18006203</v>
      </c>
      <c r="D149" s="36" t="s">
        <v>233</v>
      </c>
      <c r="E149" s="37" t="s">
        <v>12</v>
      </c>
      <c r="F149" s="37" t="s">
        <v>12</v>
      </c>
      <c r="G149" s="37" t="s">
        <v>40</v>
      </c>
      <c r="H149" s="36"/>
    </row>
    <row r="150" s="24" customFormat="1" ht="20" customHeight="1" spans="1:8">
      <c r="A150" s="36">
        <v>123</v>
      </c>
      <c r="B150" s="43"/>
      <c r="C150" s="36">
        <v>18000919</v>
      </c>
      <c r="D150" s="36" t="s">
        <v>234</v>
      </c>
      <c r="E150" s="37" t="s">
        <v>40</v>
      </c>
      <c r="F150" s="37" t="s">
        <v>40</v>
      </c>
      <c r="G150" s="37" t="s">
        <v>139</v>
      </c>
      <c r="H150" s="36"/>
    </row>
    <row r="151" s="24" customFormat="1" ht="20" customHeight="1" spans="1:8">
      <c r="A151" s="36">
        <v>124</v>
      </c>
      <c r="B151" s="43"/>
      <c r="C151" s="36">
        <v>16010887</v>
      </c>
      <c r="D151" s="36" t="s">
        <v>235</v>
      </c>
      <c r="E151" s="37" t="s">
        <v>40</v>
      </c>
      <c r="F151" s="37" t="s">
        <v>40</v>
      </c>
      <c r="G151" s="37" t="s">
        <v>139</v>
      </c>
      <c r="H151" s="36"/>
    </row>
    <row r="152" s="24" customFormat="1" ht="20" customHeight="1" spans="1:8">
      <c r="A152" s="36">
        <v>125</v>
      </c>
      <c r="B152" s="43"/>
      <c r="C152" s="36">
        <v>19012695</v>
      </c>
      <c r="D152" s="36" t="s">
        <v>236</v>
      </c>
      <c r="E152" s="37" t="s">
        <v>139</v>
      </c>
      <c r="F152" s="37" t="s">
        <v>139</v>
      </c>
      <c r="G152" s="37" t="s">
        <v>104</v>
      </c>
      <c r="H152" s="36"/>
    </row>
    <row r="153" s="24" customFormat="1" ht="20" customHeight="1" spans="1:8">
      <c r="A153" s="36">
        <v>126</v>
      </c>
      <c r="B153" s="43"/>
      <c r="C153" s="36">
        <v>18016327</v>
      </c>
      <c r="D153" s="37" t="s">
        <v>237</v>
      </c>
      <c r="E153" s="37" t="s">
        <v>139</v>
      </c>
      <c r="F153" s="37" t="s">
        <v>139</v>
      </c>
      <c r="G153" s="37" t="s">
        <v>104</v>
      </c>
      <c r="H153" s="36"/>
    </row>
    <row r="154" s="24" customFormat="1" ht="20" customHeight="1" spans="1:8">
      <c r="A154" s="36">
        <v>127</v>
      </c>
      <c r="B154" s="43"/>
      <c r="C154" s="36">
        <v>19003533</v>
      </c>
      <c r="D154" s="36" t="s">
        <v>238</v>
      </c>
      <c r="E154" s="37" t="s">
        <v>239</v>
      </c>
      <c r="F154" s="37" t="s">
        <v>239</v>
      </c>
      <c r="G154" s="37" t="s">
        <v>240</v>
      </c>
      <c r="H154" s="36"/>
    </row>
    <row r="155" s="24" customFormat="1" ht="20" customHeight="1" spans="1:8">
      <c r="A155" s="36">
        <v>128</v>
      </c>
      <c r="B155" s="43"/>
      <c r="C155" s="36">
        <v>15013985</v>
      </c>
      <c r="D155" s="36" t="s">
        <v>241</v>
      </c>
      <c r="E155" s="37" t="s">
        <v>40</v>
      </c>
      <c r="F155" s="37" t="s">
        <v>139</v>
      </c>
      <c r="G155" s="37" t="s">
        <v>104</v>
      </c>
      <c r="H155" s="36"/>
    </row>
    <row r="156" s="24" customFormat="1" ht="20" customHeight="1" spans="1:8">
      <c r="A156" s="36">
        <v>129</v>
      </c>
      <c r="B156" s="43"/>
      <c r="C156" s="36">
        <v>15013984</v>
      </c>
      <c r="D156" s="36" t="s">
        <v>119</v>
      </c>
      <c r="E156" s="37" t="s">
        <v>40</v>
      </c>
      <c r="F156" s="37" t="s">
        <v>139</v>
      </c>
      <c r="G156" s="37" t="s">
        <v>104</v>
      </c>
      <c r="H156" s="36"/>
    </row>
    <row r="157" s="24" customFormat="1" ht="20" customHeight="1" spans="1:8">
      <c r="A157" s="36">
        <v>130</v>
      </c>
      <c r="B157" s="43"/>
      <c r="C157" s="36">
        <v>15013983</v>
      </c>
      <c r="D157" s="36" t="s">
        <v>119</v>
      </c>
      <c r="E157" s="37" t="s">
        <v>40</v>
      </c>
      <c r="F157" s="37" t="s">
        <v>139</v>
      </c>
      <c r="G157" s="37" t="s">
        <v>104</v>
      </c>
      <c r="H157" s="36"/>
    </row>
    <row r="158" s="24" customFormat="1" ht="20" customHeight="1" spans="1:8">
      <c r="A158" s="36">
        <v>131</v>
      </c>
      <c r="B158" s="43"/>
      <c r="C158" s="36">
        <v>17007346</v>
      </c>
      <c r="D158" s="36" t="s">
        <v>242</v>
      </c>
      <c r="E158" s="37" t="s">
        <v>40</v>
      </c>
      <c r="F158" s="37" t="s">
        <v>40</v>
      </c>
      <c r="G158" s="37" t="s">
        <v>139</v>
      </c>
      <c r="H158" s="36"/>
    </row>
    <row r="159" s="24" customFormat="1" ht="20" customHeight="1" spans="1:8">
      <c r="A159" s="36">
        <v>132</v>
      </c>
      <c r="B159" s="43"/>
      <c r="C159" s="36">
        <v>19015463</v>
      </c>
      <c r="D159" s="37" t="s">
        <v>243</v>
      </c>
      <c r="E159" s="37" t="s">
        <v>139</v>
      </c>
      <c r="F159" s="37" t="s">
        <v>139</v>
      </c>
      <c r="G159" s="37" t="s">
        <v>73</v>
      </c>
      <c r="H159" s="36"/>
    </row>
    <row r="160" s="24" customFormat="1" ht="20" customHeight="1" spans="1:8">
      <c r="A160" s="36">
        <v>133</v>
      </c>
      <c r="B160" s="43"/>
      <c r="C160" s="36">
        <v>17003748</v>
      </c>
      <c r="D160" s="37" t="s">
        <v>244</v>
      </c>
      <c r="E160" s="37" t="s">
        <v>138</v>
      </c>
      <c r="F160" s="37" t="s">
        <v>138</v>
      </c>
      <c r="G160" s="37" t="s">
        <v>139</v>
      </c>
      <c r="H160" s="36"/>
    </row>
    <row r="161" s="24" customFormat="1" ht="20" customHeight="1" spans="1:8">
      <c r="A161" s="36">
        <v>134</v>
      </c>
      <c r="B161" s="43"/>
      <c r="C161" s="36">
        <v>16009534</v>
      </c>
      <c r="D161" s="36" t="s">
        <v>245</v>
      </c>
      <c r="E161" s="37" t="s">
        <v>246</v>
      </c>
      <c r="F161" s="37" t="s">
        <v>246</v>
      </c>
      <c r="G161" s="37" t="s">
        <v>247</v>
      </c>
      <c r="H161" s="36"/>
    </row>
    <row r="162" s="24" customFormat="1" ht="20" customHeight="1" spans="1:8">
      <c r="A162" s="36">
        <v>135</v>
      </c>
      <c r="B162" s="43"/>
      <c r="C162" s="36">
        <v>17016931</v>
      </c>
      <c r="D162" s="36" t="s">
        <v>248</v>
      </c>
      <c r="E162" s="37" t="s">
        <v>138</v>
      </c>
      <c r="F162" s="37" t="s">
        <v>138</v>
      </c>
      <c r="G162" s="37" t="s">
        <v>139</v>
      </c>
      <c r="H162" s="36"/>
    </row>
    <row r="163" s="24" customFormat="1" ht="20" customHeight="1" spans="1:8">
      <c r="A163" s="36">
        <v>136</v>
      </c>
      <c r="B163" s="43"/>
      <c r="C163" s="36">
        <v>16002365</v>
      </c>
      <c r="D163" s="36" t="s">
        <v>249</v>
      </c>
      <c r="E163" s="37" t="s">
        <v>156</v>
      </c>
      <c r="F163" s="37" t="s">
        <v>156</v>
      </c>
      <c r="G163" s="37" t="s">
        <v>12</v>
      </c>
      <c r="H163" s="36"/>
    </row>
    <row r="164" s="24" customFormat="1" ht="20" customHeight="1" spans="1:8">
      <c r="A164" s="36">
        <v>137</v>
      </c>
      <c r="B164" s="43"/>
      <c r="C164" s="36">
        <v>15015711</v>
      </c>
      <c r="D164" s="36" t="s">
        <v>250</v>
      </c>
      <c r="E164" s="37" t="s">
        <v>251</v>
      </c>
      <c r="F164" s="37" t="s">
        <v>251</v>
      </c>
      <c r="G164" s="37" t="s">
        <v>252</v>
      </c>
      <c r="H164" s="36"/>
    </row>
    <row r="165" s="24" customFormat="1" ht="20" customHeight="1" spans="1:8">
      <c r="A165" s="36">
        <v>138</v>
      </c>
      <c r="B165" s="43"/>
      <c r="C165" s="36">
        <v>19001382</v>
      </c>
      <c r="D165" s="36" t="s">
        <v>253</v>
      </c>
      <c r="E165" s="37" t="s">
        <v>12</v>
      </c>
      <c r="F165" s="37" t="s">
        <v>12</v>
      </c>
      <c r="G165" s="37" t="s">
        <v>40</v>
      </c>
      <c r="H165" s="36"/>
    </row>
    <row r="166" s="24" customFormat="1" ht="20" customHeight="1" spans="1:8">
      <c r="A166" s="36">
        <v>139</v>
      </c>
      <c r="B166" s="43"/>
      <c r="C166" s="36" t="s">
        <v>254</v>
      </c>
      <c r="D166" s="36" t="s">
        <v>255</v>
      </c>
      <c r="E166" s="37" t="s">
        <v>12</v>
      </c>
      <c r="F166" s="37" t="s">
        <v>12</v>
      </c>
      <c r="G166" s="37" t="s">
        <v>40</v>
      </c>
      <c r="H166" s="36"/>
    </row>
    <row r="167" s="24" customFormat="1" ht="20" customHeight="1" spans="1:8">
      <c r="A167" s="36">
        <v>140</v>
      </c>
      <c r="B167" s="43"/>
      <c r="C167" s="36">
        <v>16000954</v>
      </c>
      <c r="D167" s="36" t="s">
        <v>256</v>
      </c>
      <c r="E167" s="37" t="s">
        <v>12</v>
      </c>
      <c r="F167" s="37" t="s">
        <v>12</v>
      </c>
      <c r="G167" s="37" t="s">
        <v>40</v>
      </c>
      <c r="H167" s="36"/>
    </row>
    <row r="168" s="24" customFormat="1" ht="60" customHeight="1" spans="1:8">
      <c r="A168" s="36">
        <v>141</v>
      </c>
      <c r="B168" s="43"/>
      <c r="C168" s="36">
        <v>13005352</v>
      </c>
      <c r="D168" s="36" t="s">
        <v>257</v>
      </c>
      <c r="E168" s="47" t="s">
        <v>258</v>
      </c>
      <c r="F168" s="47" t="s">
        <v>258</v>
      </c>
      <c r="G168" s="47" t="s">
        <v>259</v>
      </c>
      <c r="H168" s="36"/>
    </row>
    <row r="169" s="24" customFormat="1" ht="20" customHeight="1" spans="1:8">
      <c r="A169" s="36">
        <v>142</v>
      </c>
      <c r="B169" s="43"/>
      <c r="C169" s="36">
        <v>17015045</v>
      </c>
      <c r="D169" s="36" t="s">
        <v>260</v>
      </c>
      <c r="E169" s="47" t="s">
        <v>40</v>
      </c>
      <c r="F169" s="47" t="s">
        <v>139</v>
      </c>
      <c r="G169" s="47" t="s">
        <v>104</v>
      </c>
      <c r="H169" s="36"/>
    </row>
    <row r="170" s="24" customFormat="1" ht="20" customHeight="1" spans="1:8">
      <c r="A170" s="36">
        <v>143</v>
      </c>
      <c r="B170" s="43"/>
      <c r="C170" s="36">
        <v>11001265</v>
      </c>
      <c r="D170" s="36" t="s">
        <v>261</v>
      </c>
      <c r="E170" s="47" t="s">
        <v>40</v>
      </c>
      <c r="F170" s="47" t="s">
        <v>139</v>
      </c>
      <c r="G170" s="47" t="s">
        <v>104</v>
      </c>
      <c r="H170" s="36"/>
    </row>
    <row r="171" s="24" customFormat="1" ht="20" customHeight="1" spans="1:8">
      <c r="A171" s="36">
        <v>144</v>
      </c>
      <c r="B171" s="43"/>
      <c r="C171" s="36">
        <v>11006673</v>
      </c>
      <c r="D171" s="36" t="s">
        <v>262</v>
      </c>
      <c r="E171" s="37" t="s">
        <v>12</v>
      </c>
      <c r="F171" s="37" t="s">
        <v>12</v>
      </c>
      <c r="G171" s="37" t="s">
        <v>40</v>
      </c>
      <c r="H171" s="36"/>
    </row>
    <row r="172" s="24" customFormat="1" ht="20" customHeight="1" spans="1:8">
      <c r="A172" s="36">
        <v>145</v>
      </c>
      <c r="B172" s="43"/>
      <c r="C172" s="36">
        <v>15014358</v>
      </c>
      <c r="D172" s="36" t="s">
        <v>263</v>
      </c>
      <c r="E172" s="37" t="s">
        <v>40</v>
      </c>
      <c r="F172" s="37" t="s">
        <v>40</v>
      </c>
      <c r="G172" s="37" t="s">
        <v>139</v>
      </c>
      <c r="H172" s="36"/>
    </row>
    <row r="173" s="24" customFormat="1" ht="20" customHeight="1" spans="1:8">
      <c r="A173" s="36">
        <v>146</v>
      </c>
      <c r="B173" s="43"/>
      <c r="C173" s="36">
        <v>15014359</v>
      </c>
      <c r="D173" s="36" t="s">
        <v>264</v>
      </c>
      <c r="E173" s="37" t="s">
        <v>12</v>
      </c>
      <c r="F173" s="37" t="s">
        <v>12</v>
      </c>
      <c r="G173" s="37" t="s">
        <v>40</v>
      </c>
      <c r="H173" s="36"/>
    </row>
    <row r="174" s="24" customFormat="1" ht="20" customHeight="1" spans="1:8">
      <c r="A174" s="36">
        <v>147</v>
      </c>
      <c r="B174" s="43"/>
      <c r="C174" s="36">
        <v>15010688</v>
      </c>
      <c r="D174" s="36" t="s">
        <v>265</v>
      </c>
      <c r="E174" s="37" t="s">
        <v>12</v>
      </c>
      <c r="F174" s="37" t="s">
        <v>12</v>
      </c>
      <c r="G174" s="37" t="s">
        <v>40</v>
      </c>
      <c r="H174" s="36"/>
    </row>
    <row r="175" s="24" customFormat="1" ht="20" customHeight="1" spans="1:8">
      <c r="A175" s="36">
        <v>148</v>
      </c>
      <c r="B175" s="43"/>
      <c r="C175" s="36">
        <v>15014247</v>
      </c>
      <c r="D175" s="36" t="s">
        <v>266</v>
      </c>
      <c r="E175" s="37" t="s">
        <v>267</v>
      </c>
      <c r="F175" s="37" t="s">
        <v>267</v>
      </c>
      <c r="G175" s="37" t="s">
        <v>240</v>
      </c>
      <c r="H175" s="36"/>
    </row>
    <row r="176" s="24" customFormat="1" ht="20" customHeight="1" spans="1:8">
      <c r="A176" s="36">
        <v>149</v>
      </c>
      <c r="B176" s="43"/>
      <c r="C176" s="36">
        <v>17008340</v>
      </c>
      <c r="D176" s="36" t="s">
        <v>268</v>
      </c>
      <c r="E176" s="37" t="s">
        <v>130</v>
      </c>
      <c r="F176" s="37" t="s">
        <v>130</v>
      </c>
      <c r="G176" s="37" t="s">
        <v>170</v>
      </c>
      <c r="H176" s="36"/>
    </row>
    <row r="177" s="24" customFormat="1" ht="20" customHeight="1" spans="1:8">
      <c r="A177" s="36">
        <v>150</v>
      </c>
      <c r="B177" s="43"/>
      <c r="C177" s="36">
        <v>10002669</v>
      </c>
      <c r="D177" s="36" t="s">
        <v>269</v>
      </c>
      <c r="E177" s="37" t="s">
        <v>130</v>
      </c>
      <c r="F177" s="37" t="s">
        <v>130</v>
      </c>
      <c r="G177" s="37" t="s">
        <v>170</v>
      </c>
      <c r="H177" s="36"/>
    </row>
    <row r="178" s="24" customFormat="1" ht="20" customHeight="1" spans="1:8">
      <c r="A178" s="36">
        <v>151</v>
      </c>
      <c r="B178" s="43"/>
      <c r="C178" s="36">
        <v>17003691</v>
      </c>
      <c r="D178" s="36" t="s">
        <v>270</v>
      </c>
      <c r="E178" s="37" t="s">
        <v>139</v>
      </c>
      <c r="F178" s="37" t="s">
        <v>139</v>
      </c>
      <c r="G178" s="37" t="s">
        <v>104</v>
      </c>
      <c r="H178" s="36"/>
    </row>
    <row r="179" s="24" customFormat="1" ht="20" customHeight="1" spans="1:8">
      <c r="A179" s="36">
        <v>152</v>
      </c>
      <c r="B179" s="43"/>
      <c r="C179" s="36">
        <v>15014337</v>
      </c>
      <c r="D179" s="36" t="s">
        <v>271</v>
      </c>
      <c r="E179" s="37" t="s">
        <v>40</v>
      </c>
      <c r="F179" s="37" t="s">
        <v>40</v>
      </c>
      <c r="G179" s="37" t="s">
        <v>139</v>
      </c>
      <c r="H179" s="36"/>
    </row>
    <row r="180" s="24" customFormat="1" ht="20" customHeight="1" spans="1:8">
      <c r="A180" s="36">
        <v>153</v>
      </c>
      <c r="B180" s="43"/>
      <c r="C180" s="36">
        <v>11000362</v>
      </c>
      <c r="D180" s="36" t="s">
        <v>61</v>
      </c>
      <c r="E180" s="37" t="s">
        <v>40</v>
      </c>
      <c r="F180" s="37" t="s">
        <v>40</v>
      </c>
      <c r="G180" s="37" t="s">
        <v>139</v>
      </c>
      <c r="H180" s="36"/>
    </row>
    <row r="181" s="24" customFormat="1" ht="20" customHeight="1" spans="1:8">
      <c r="A181" s="36">
        <v>154</v>
      </c>
      <c r="B181" s="43"/>
      <c r="C181" s="36">
        <v>14009633</v>
      </c>
      <c r="D181" s="36" t="s">
        <v>272</v>
      </c>
      <c r="E181" s="37" t="s">
        <v>40</v>
      </c>
      <c r="F181" s="37" t="s">
        <v>40</v>
      </c>
      <c r="G181" s="37" t="s">
        <v>104</v>
      </c>
      <c r="H181" s="36"/>
    </row>
    <row r="182" s="24" customFormat="1" ht="20" customHeight="1" spans="1:8">
      <c r="A182" s="36">
        <v>155</v>
      </c>
      <c r="B182" s="43"/>
      <c r="C182" s="36">
        <v>17014198</v>
      </c>
      <c r="D182" s="36" t="s">
        <v>273</v>
      </c>
      <c r="E182" s="37" t="s">
        <v>40</v>
      </c>
      <c r="F182" s="37" t="s">
        <v>40</v>
      </c>
      <c r="G182" s="37" t="s">
        <v>13</v>
      </c>
      <c r="H182" s="36"/>
    </row>
    <row r="183" s="24" customFormat="1" ht="20" customHeight="1" spans="1:8">
      <c r="A183" s="36">
        <v>156</v>
      </c>
      <c r="B183" s="43"/>
      <c r="C183" s="36">
        <v>17012398</v>
      </c>
      <c r="D183" s="36" t="s">
        <v>90</v>
      </c>
      <c r="E183" s="37" t="s">
        <v>139</v>
      </c>
      <c r="F183" s="37" t="s">
        <v>139</v>
      </c>
      <c r="G183" s="37" t="s">
        <v>104</v>
      </c>
      <c r="H183" s="36"/>
    </row>
    <row r="184" s="24" customFormat="1" ht="20" customHeight="1" spans="1:8">
      <c r="A184" s="36">
        <v>157</v>
      </c>
      <c r="B184" s="43"/>
      <c r="C184" s="36">
        <v>19011516</v>
      </c>
      <c r="D184" s="36" t="s">
        <v>274</v>
      </c>
      <c r="E184" s="37" t="s">
        <v>40</v>
      </c>
      <c r="F184" s="37" t="s">
        <v>139</v>
      </c>
      <c r="G184" s="37" t="s">
        <v>104</v>
      </c>
      <c r="H184" s="36"/>
    </row>
    <row r="185" s="24" customFormat="1" ht="60" customHeight="1" spans="1:8">
      <c r="A185" s="36">
        <v>158</v>
      </c>
      <c r="B185" s="43"/>
      <c r="C185" s="36">
        <v>19010001</v>
      </c>
      <c r="D185" s="36" t="s">
        <v>275</v>
      </c>
      <c r="E185" s="37" t="s">
        <v>276</v>
      </c>
      <c r="F185" s="37" t="s">
        <v>276</v>
      </c>
      <c r="G185" s="37" t="s">
        <v>277</v>
      </c>
      <c r="H185" s="36" t="s">
        <v>278</v>
      </c>
    </row>
    <row r="186" s="24" customFormat="1" ht="20" customHeight="1" spans="1:8">
      <c r="A186" s="36">
        <v>159</v>
      </c>
      <c r="B186" s="43"/>
      <c r="C186" s="36">
        <v>10002681</v>
      </c>
      <c r="D186" s="36" t="s">
        <v>279</v>
      </c>
      <c r="E186" s="37" t="s">
        <v>12</v>
      </c>
      <c r="F186" s="37" t="s">
        <v>12</v>
      </c>
      <c r="G186" s="37" t="s">
        <v>40</v>
      </c>
      <c r="H186" s="36"/>
    </row>
    <row r="187" s="24" customFormat="1" ht="60" customHeight="1" spans="1:8">
      <c r="A187" s="36">
        <v>160</v>
      </c>
      <c r="B187" s="43"/>
      <c r="C187" s="36">
        <v>10002678</v>
      </c>
      <c r="D187" s="36" t="s">
        <v>280</v>
      </c>
      <c r="E187" s="37" t="s">
        <v>258</v>
      </c>
      <c r="F187" s="37" t="s">
        <v>258</v>
      </c>
      <c r="G187" s="37" t="s">
        <v>259</v>
      </c>
      <c r="H187" s="36"/>
    </row>
    <row r="188" s="24" customFormat="1" ht="20" customHeight="1" spans="1:8">
      <c r="A188" s="36">
        <v>161</v>
      </c>
      <c r="B188" s="43"/>
      <c r="C188" s="36">
        <v>10002679</v>
      </c>
      <c r="D188" s="36" t="s">
        <v>281</v>
      </c>
      <c r="E188" s="37" t="s">
        <v>282</v>
      </c>
      <c r="F188" s="37" t="s">
        <v>282</v>
      </c>
      <c r="G188" s="37" t="s">
        <v>130</v>
      </c>
      <c r="H188" s="36"/>
    </row>
    <row r="189" s="24" customFormat="1" ht="20" customHeight="1" spans="1:8">
      <c r="A189" s="36">
        <v>162</v>
      </c>
      <c r="B189" s="44"/>
      <c r="C189" s="36">
        <v>10002680</v>
      </c>
      <c r="D189" s="36" t="s">
        <v>283</v>
      </c>
      <c r="E189" s="37" t="s">
        <v>134</v>
      </c>
      <c r="F189" s="37" t="s">
        <v>134</v>
      </c>
      <c r="G189" s="37" t="s">
        <v>121</v>
      </c>
      <c r="H189" s="36"/>
    </row>
    <row r="190" s="24" customFormat="1" ht="20" customHeight="1" spans="1:8">
      <c r="A190" s="36">
        <v>163</v>
      </c>
      <c r="B190" s="42" t="s">
        <v>232</v>
      </c>
      <c r="C190" s="58" t="s">
        <v>284</v>
      </c>
      <c r="D190" s="36" t="s">
        <v>285</v>
      </c>
      <c r="E190" s="37" t="s">
        <v>282</v>
      </c>
      <c r="F190" s="37" t="s">
        <v>282</v>
      </c>
      <c r="G190" s="37" t="s">
        <v>130</v>
      </c>
      <c r="H190" s="36"/>
    </row>
    <row r="191" s="24" customFormat="1" ht="20" customHeight="1" spans="1:8">
      <c r="A191" s="36">
        <v>164</v>
      </c>
      <c r="B191" s="43"/>
      <c r="C191" s="58" t="s">
        <v>286</v>
      </c>
      <c r="D191" s="36" t="s">
        <v>119</v>
      </c>
      <c r="E191" s="37" t="s">
        <v>162</v>
      </c>
      <c r="F191" s="37" t="s">
        <v>162</v>
      </c>
      <c r="G191" s="37" t="s">
        <v>107</v>
      </c>
      <c r="H191" s="36"/>
    </row>
    <row r="192" s="24" customFormat="1" ht="20" customHeight="1" spans="1:8">
      <c r="A192" s="36">
        <v>165</v>
      </c>
      <c r="B192" s="43"/>
      <c r="C192" s="36">
        <v>16008221</v>
      </c>
      <c r="D192" s="36" t="s">
        <v>287</v>
      </c>
      <c r="E192" s="37" t="s">
        <v>288</v>
      </c>
      <c r="F192" s="37" t="s">
        <v>288</v>
      </c>
      <c r="G192" s="37" t="s">
        <v>289</v>
      </c>
      <c r="H192" s="36"/>
    </row>
    <row r="193" s="24" customFormat="1" ht="20" customHeight="1" spans="1:8">
      <c r="A193" s="36">
        <v>166</v>
      </c>
      <c r="B193" s="43"/>
      <c r="C193" s="36">
        <v>17002496</v>
      </c>
      <c r="D193" s="36" t="s">
        <v>290</v>
      </c>
      <c r="E193" s="37" t="s">
        <v>129</v>
      </c>
      <c r="F193" s="37" t="s">
        <v>121</v>
      </c>
      <c r="G193" s="37" t="s">
        <v>130</v>
      </c>
      <c r="H193" s="36"/>
    </row>
    <row r="194" s="24" customFormat="1" ht="20" customHeight="1" spans="1:8">
      <c r="A194" s="36">
        <v>167</v>
      </c>
      <c r="B194" s="43"/>
      <c r="C194" s="36">
        <v>18002537</v>
      </c>
      <c r="D194" s="36" t="s">
        <v>291</v>
      </c>
      <c r="E194" s="37" t="s">
        <v>292</v>
      </c>
      <c r="F194" s="37" t="s">
        <v>292</v>
      </c>
      <c r="G194" s="37" t="s">
        <v>293</v>
      </c>
      <c r="H194" s="36"/>
    </row>
    <row r="195" s="24" customFormat="1" ht="20" customHeight="1" spans="1:8">
      <c r="A195" s="36">
        <v>168</v>
      </c>
      <c r="B195" s="43"/>
      <c r="C195" s="36">
        <v>17002507</v>
      </c>
      <c r="D195" s="36" t="s">
        <v>294</v>
      </c>
      <c r="E195" s="37" t="s">
        <v>162</v>
      </c>
      <c r="F195" s="37" t="s">
        <v>162</v>
      </c>
      <c r="G195" s="37" t="s">
        <v>107</v>
      </c>
      <c r="H195" s="36"/>
    </row>
    <row r="196" s="24" customFormat="1" ht="20" customHeight="1" spans="1:8">
      <c r="A196" s="36">
        <v>169</v>
      </c>
      <c r="B196" s="43"/>
      <c r="C196" s="36">
        <v>18015153</v>
      </c>
      <c r="D196" s="36" t="s">
        <v>295</v>
      </c>
      <c r="E196" s="37" t="s">
        <v>139</v>
      </c>
      <c r="F196" s="37" t="s">
        <v>13</v>
      </c>
      <c r="G196" s="37" t="s">
        <v>73</v>
      </c>
      <c r="H196" s="36"/>
    </row>
    <row r="197" s="24" customFormat="1" ht="20" customHeight="1" spans="1:8">
      <c r="A197" s="36">
        <v>170</v>
      </c>
      <c r="B197" s="43"/>
      <c r="C197" s="36">
        <v>18015351</v>
      </c>
      <c r="D197" s="36" t="s">
        <v>296</v>
      </c>
      <c r="E197" s="37" t="s">
        <v>12</v>
      </c>
      <c r="F197" s="37" t="s">
        <v>40</v>
      </c>
      <c r="G197" s="37" t="s">
        <v>13</v>
      </c>
      <c r="H197" s="36"/>
    </row>
    <row r="198" s="24" customFormat="1" ht="20" customHeight="1" spans="1:8">
      <c r="A198" s="36">
        <v>171</v>
      </c>
      <c r="B198" s="43"/>
      <c r="C198" s="36">
        <v>12000030</v>
      </c>
      <c r="D198" s="36" t="s">
        <v>297</v>
      </c>
      <c r="E198" s="37" t="s">
        <v>12</v>
      </c>
      <c r="F198" s="37" t="s">
        <v>12</v>
      </c>
      <c r="G198" s="37" t="s">
        <v>40</v>
      </c>
      <c r="H198" s="36"/>
    </row>
    <row r="199" s="24" customFormat="1" ht="20" customHeight="1" spans="1:8">
      <c r="A199" s="36">
        <v>172</v>
      </c>
      <c r="B199" s="43"/>
      <c r="C199" s="36">
        <v>18007550</v>
      </c>
      <c r="D199" s="36" t="s">
        <v>298</v>
      </c>
      <c r="E199" s="37" t="s">
        <v>47</v>
      </c>
      <c r="F199" s="37" t="s">
        <v>47</v>
      </c>
      <c r="G199" s="37" t="s">
        <v>12</v>
      </c>
      <c r="H199" s="36"/>
    </row>
    <row r="200" s="24" customFormat="1" ht="20" customHeight="1" spans="1:8">
      <c r="A200" s="36">
        <v>173</v>
      </c>
      <c r="B200" s="43"/>
      <c r="C200" s="36">
        <v>17018472</v>
      </c>
      <c r="D200" s="36" t="s">
        <v>299</v>
      </c>
      <c r="E200" s="37" t="s">
        <v>12</v>
      </c>
      <c r="F200" s="37" t="s">
        <v>12</v>
      </c>
      <c r="G200" s="37" t="s">
        <v>40</v>
      </c>
      <c r="H200" s="36"/>
    </row>
    <row r="201" s="24" customFormat="1" ht="60" customHeight="1" spans="1:8">
      <c r="A201" s="36">
        <v>174</v>
      </c>
      <c r="B201" s="43"/>
      <c r="C201" s="36">
        <v>17019338</v>
      </c>
      <c r="D201" s="36" t="s">
        <v>300</v>
      </c>
      <c r="E201" s="37" t="s">
        <v>301</v>
      </c>
      <c r="F201" s="37" t="s">
        <v>302</v>
      </c>
      <c r="G201" s="37" t="s">
        <v>303</v>
      </c>
      <c r="H201" s="36"/>
    </row>
    <row r="202" s="24" customFormat="1" ht="20" customHeight="1" spans="1:8">
      <c r="A202" s="36">
        <v>175</v>
      </c>
      <c r="B202" s="43"/>
      <c r="C202" s="36">
        <v>14001140</v>
      </c>
      <c r="D202" s="36" t="s">
        <v>304</v>
      </c>
      <c r="E202" s="37" t="s">
        <v>130</v>
      </c>
      <c r="F202" s="37" t="s">
        <v>130</v>
      </c>
      <c r="G202" s="37" t="s">
        <v>170</v>
      </c>
      <c r="H202" s="36"/>
    </row>
    <row r="203" s="24" customFormat="1" ht="20" customHeight="1" spans="1:8">
      <c r="A203" s="36">
        <v>176</v>
      </c>
      <c r="B203" s="43"/>
      <c r="C203" s="36">
        <v>19009193</v>
      </c>
      <c r="D203" s="37" t="s">
        <v>305</v>
      </c>
      <c r="E203" s="37" t="s">
        <v>306</v>
      </c>
      <c r="F203" s="37" t="s">
        <v>307</v>
      </c>
      <c r="G203" s="37" t="s">
        <v>308</v>
      </c>
      <c r="H203" s="36"/>
    </row>
    <row r="204" s="24" customFormat="1" ht="20" customHeight="1" spans="1:8">
      <c r="A204" s="36">
        <v>177</v>
      </c>
      <c r="B204" s="43"/>
      <c r="C204" s="36">
        <v>19005792</v>
      </c>
      <c r="D204" s="37" t="s">
        <v>309</v>
      </c>
      <c r="E204" s="37" t="s">
        <v>306</v>
      </c>
      <c r="F204" s="37" t="s">
        <v>307</v>
      </c>
      <c r="G204" s="37" t="s">
        <v>308</v>
      </c>
      <c r="H204" s="36"/>
    </row>
    <row r="205" s="24" customFormat="1" ht="20" customHeight="1" spans="1:8">
      <c r="A205" s="36">
        <v>178</v>
      </c>
      <c r="B205" s="43"/>
      <c r="C205" s="36">
        <v>17000742</v>
      </c>
      <c r="D205" s="37" t="s">
        <v>310</v>
      </c>
      <c r="E205" s="37" t="s">
        <v>306</v>
      </c>
      <c r="F205" s="37" t="s">
        <v>307</v>
      </c>
      <c r="G205" s="37" t="s">
        <v>308</v>
      </c>
      <c r="H205" s="36"/>
    </row>
    <row r="206" s="24" customFormat="1" ht="20" customHeight="1" spans="1:8">
      <c r="A206" s="36">
        <v>179</v>
      </c>
      <c r="B206" s="43"/>
      <c r="C206" s="36">
        <v>19014679</v>
      </c>
      <c r="D206" s="37" t="s">
        <v>311</v>
      </c>
      <c r="E206" s="37" t="s">
        <v>306</v>
      </c>
      <c r="F206" s="37" t="s">
        <v>307</v>
      </c>
      <c r="G206" s="37" t="s">
        <v>308</v>
      </c>
      <c r="H206" s="36"/>
    </row>
    <row r="207" s="24" customFormat="1" ht="20" customHeight="1" spans="1:8">
      <c r="A207" s="36">
        <v>180</v>
      </c>
      <c r="B207" s="43"/>
      <c r="C207" s="36">
        <v>16014062</v>
      </c>
      <c r="D207" s="37" t="s">
        <v>312</v>
      </c>
      <c r="E207" s="37" t="s">
        <v>313</v>
      </c>
      <c r="F207" s="37" t="s">
        <v>313</v>
      </c>
      <c r="G207" s="37" t="s">
        <v>314</v>
      </c>
      <c r="H207" s="36"/>
    </row>
    <row r="208" s="24" customFormat="1" ht="20" customHeight="1" spans="1:8">
      <c r="A208" s="36">
        <v>181</v>
      </c>
      <c r="B208" s="43"/>
      <c r="C208" s="36">
        <v>18013772</v>
      </c>
      <c r="D208" s="36" t="s">
        <v>315</v>
      </c>
      <c r="E208" s="37" t="s">
        <v>47</v>
      </c>
      <c r="F208" s="37" t="s">
        <v>47</v>
      </c>
      <c r="G208" s="37" t="s">
        <v>12</v>
      </c>
      <c r="H208" s="36"/>
    </row>
    <row r="209" s="24" customFormat="1" ht="20" customHeight="1" spans="1:8">
      <c r="A209" s="36">
        <v>182</v>
      </c>
      <c r="B209" s="43"/>
      <c r="C209" s="36">
        <v>13005291</v>
      </c>
      <c r="D209" s="36" t="s">
        <v>316</v>
      </c>
      <c r="E209" s="37" t="s">
        <v>317</v>
      </c>
      <c r="F209" s="37" t="s">
        <v>139</v>
      </c>
      <c r="G209" s="37" t="s">
        <v>104</v>
      </c>
      <c r="H209" s="36" t="s">
        <v>278</v>
      </c>
    </row>
    <row r="210" s="24" customFormat="1" ht="20" customHeight="1" spans="1:8">
      <c r="A210" s="36">
        <v>183</v>
      </c>
      <c r="B210" s="43"/>
      <c r="C210" s="36">
        <v>19015707</v>
      </c>
      <c r="D210" s="36" t="s">
        <v>318</v>
      </c>
      <c r="E210" s="37" t="s">
        <v>130</v>
      </c>
      <c r="F210" s="37" t="s">
        <v>130</v>
      </c>
      <c r="G210" s="37" t="s">
        <v>170</v>
      </c>
      <c r="H210" s="36"/>
    </row>
    <row r="211" s="24" customFormat="1" ht="20" customHeight="1" spans="1:8">
      <c r="A211" s="36">
        <v>184</v>
      </c>
      <c r="B211" s="43"/>
      <c r="C211" s="36">
        <v>17003402</v>
      </c>
      <c r="D211" s="36" t="s">
        <v>262</v>
      </c>
      <c r="E211" s="37" t="s">
        <v>12</v>
      </c>
      <c r="F211" s="37" t="s">
        <v>12</v>
      </c>
      <c r="G211" s="37" t="s">
        <v>40</v>
      </c>
      <c r="H211" s="36"/>
    </row>
    <row r="212" s="24" customFormat="1" ht="20" customHeight="1" spans="1:8">
      <c r="A212" s="36">
        <v>185</v>
      </c>
      <c r="B212" s="43"/>
      <c r="C212" s="36">
        <v>12001914</v>
      </c>
      <c r="D212" s="36" t="s">
        <v>319</v>
      </c>
      <c r="E212" s="37" t="s">
        <v>320</v>
      </c>
      <c r="F212" s="37" t="s">
        <v>320</v>
      </c>
      <c r="G212" s="37" t="s">
        <v>321</v>
      </c>
      <c r="H212" s="36"/>
    </row>
    <row r="213" s="24" customFormat="1" ht="40" customHeight="1" spans="1:8">
      <c r="A213" s="36">
        <v>186</v>
      </c>
      <c r="B213" s="43"/>
      <c r="C213" s="36">
        <v>18007117</v>
      </c>
      <c r="D213" s="36" t="s">
        <v>322</v>
      </c>
      <c r="E213" s="37" t="s">
        <v>323</v>
      </c>
      <c r="F213" s="37" t="s">
        <v>323</v>
      </c>
      <c r="G213" s="37" t="s">
        <v>324</v>
      </c>
      <c r="H213" s="36"/>
    </row>
    <row r="214" s="24" customFormat="1" ht="40" customHeight="1" spans="1:8">
      <c r="A214" s="36">
        <v>187</v>
      </c>
      <c r="B214" s="43"/>
      <c r="C214" s="36">
        <v>17015674</v>
      </c>
      <c r="D214" s="36" t="s">
        <v>325</v>
      </c>
      <c r="E214" s="37" t="s">
        <v>323</v>
      </c>
      <c r="F214" s="37" t="s">
        <v>323</v>
      </c>
      <c r="G214" s="37" t="s">
        <v>324</v>
      </c>
      <c r="H214" s="36"/>
    </row>
    <row r="215" s="24" customFormat="1" ht="40" customHeight="1" spans="1:8">
      <c r="A215" s="36">
        <v>188</v>
      </c>
      <c r="B215" s="43"/>
      <c r="C215" s="36">
        <v>15005647</v>
      </c>
      <c r="D215" s="36" t="s">
        <v>326</v>
      </c>
      <c r="E215" s="37" t="s">
        <v>327</v>
      </c>
      <c r="F215" s="37" t="s">
        <v>328</v>
      </c>
      <c r="G215" s="37" t="s">
        <v>329</v>
      </c>
      <c r="H215" s="36"/>
    </row>
    <row r="216" s="24" customFormat="1" ht="20" customHeight="1" spans="1:8">
      <c r="A216" s="36">
        <v>189</v>
      </c>
      <c r="B216" s="43"/>
      <c r="C216" s="36">
        <v>15005646</v>
      </c>
      <c r="D216" s="36" t="s">
        <v>316</v>
      </c>
      <c r="E216" s="37" t="s">
        <v>40</v>
      </c>
      <c r="F216" s="37" t="s">
        <v>40</v>
      </c>
      <c r="G216" s="37" t="s">
        <v>104</v>
      </c>
      <c r="H216" s="36"/>
    </row>
    <row r="217" s="24" customFormat="1" ht="40" customHeight="1" spans="1:8">
      <c r="A217" s="36">
        <v>190</v>
      </c>
      <c r="B217" s="43"/>
      <c r="C217" s="58" t="s">
        <v>330</v>
      </c>
      <c r="D217" s="36" t="s">
        <v>331</v>
      </c>
      <c r="E217" s="37" t="s">
        <v>332</v>
      </c>
      <c r="F217" s="37" t="s">
        <v>332</v>
      </c>
      <c r="G217" s="37" t="s">
        <v>333</v>
      </c>
      <c r="H217" s="36"/>
    </row>
    <row r="218" s="24" customFormat="1" ht="20" customHeight="1" spans="1:8">
      <c r="A218" s="36">
        <v>191</v>
      </c>
      <c r="B218" s="43"/>
      <c r="C218" s="36">
        <v>17017219</v>
      </c>
      <c r="D218" s="36" t="s">
        <v>334</v>
      </c>
      <c r="E218" s="37" t="s">
        <v>335</v>
      </c>
      <c r="F218" s="37" t="s">
        <v>335</v>
      </c>
      <c r="G218" s="37" t="s">
        <v>336</v>
      </c>
      <c r="H218" s="36"/>
    </row>
    <row r="219" s="24" customFormat="1" ht="20" customHeight="1" spans="1:8">
      <c r="A219" s="36">
        <v>192</v>
      </c>
      <c r="B219" s="43"/>
      <c r="C219" s="36">
        <v>10000850</v>
      </c>
      <c r="D219" s="36" t="s">
        <v>337</v>
      </c>
      <c r="E219" s="37" t="s">
        <v>338</v>
      </c>
      <c r="F219" s="37" t="s">
        <v>338</v>
      </c>
      <c r="G219" s="37" t="s">
        <v>339</v>
      </c>
      <c r="H219" s="36"/>
    </row>
    <row r="220" s="24" customFormat="1" ht="20" customHeight="1" spans="1:8">
      <c r="A220" s="36">
        <v>193</v>
      </c>
      <c r="B220" s="43"/>
      <c r="C220" s="36">
        <v>11000411</v>
      </c>
      <c r="D220" s="36" t="s">
        <v>340</v>
      </c>
      <c r="E220" s="37" t="s">
        <v>341</v>
      </c>
      <c r="F220" s="37" t="s">
        <v>341</v>
      </c>
      <c r="G220" s="37" t="s">
        <v>342</v>
      </c>
      <c r="H220" s="36"/>
    </row>
    <row r="221" s="24" customFormat="1" ht="20" customHeight="1" spans="1:8">
      <c r="A221" s="36">
        <v>194</v>
      </c>
      <c r="B221" s="43"/>
      <c r="C221" s="58" t="s">
        <v>343</v>
      </c>
      <c r="D221" s="36" t="s">
        <v>344</v>
      </c>
      <c r="E221" s="37" t="s">
        <v>288</v>
      </c>
      <c r="F221" s="37" t="s">
        <v>288</v>
      </c>
      <c r="G221" s="37" t="s">
        <v>289</v>
      </c>
      <c r="H221" s="36"/>
    </row>
    <row r="222" s="24" customFormat="1" ht="20" customHeight="1" spans="1:8">
      <c r="A222" s="36">
        <v>195</v>
      </c>
      <c r="B222" s="43"/>
      <c r="C222" s="36">
        <v>17014628</v>
      </c>
      <c r="D222" s="36" t="s">
        <v>345</v>
      </c>
      <c r="E222" s="37" t="s">
        <v>346</v>
      </c>
      <c r="F222" s="37" t="s">
        <v>346</v>
      </c>
      <c r="G222" s="37" t="s">
        <v>347</v>
      </c>
      <c r="H222" s="36"/>
    </row>
    <row r="223" s="24" customFormat="1" ht="20" customHeight="1" spans="1:8">
      <c r="A223" s="36">
        <v>196</v>
      </c>
      <c r="B223" s="43"/>
      <c r="C223" s="36">
        <v>11000408</v>
      </c>
      <c r="D223" s="36" t="s">
        <v>266</v>
      </c>
      <c r="E223" s="37" t="s">
        <v>267</v>
      </c>
      <c r="F223" s="37" t="s">
        <v>267</v>
      </c>
      <c r="G223" s="37" t="s">
        <v>240</v>
      </c>
      <c r="H223" s="36"/>
    </row>
    <row r="224" s="24" customFormat="1" ht="20" customHeight="1" spans="1:8">
      <c r="A224" s="36">
        <v>197</v>
      </c>
      <c r="B224" s="43"/>
      <c r="C224" s="36">
        <v>15005645</v>
      </c>
      <c r="D224" s="36" t="s">
        <v>348</v>
      </c>
      <c r="E224" s="37" t="s">
        <v>349</v>
      </c>
      <c r="F224" s="37" t="s">
        <v>349</v>
      </c>
      <c r="G224" s="37" t="s">
        <v>350</v>
      </c>
      <c r="H224" s="36"/>
    </row>
    <row r="225" s="24" customFormat="1" ht="20" customHeight="1" spans="1:8">
      <c r="A225" s="36">
        <v>198</v>
      </c>
      <c r="B225" s="43"/>
      <c r="C225" s="36">
        <v>11005473</v>
      </c>
      <c r="D225" s="36" t="s">
        <v>351</v>
      </c>
      <c r="E225" s="37" t="s">
        <v>349</v>
      </c>
      <c r="F225" s="37" t="s">
        <v>349</v>
      </c>
      <c r="G225" s="37" t="s">
        <v>350</v>
      </c>
      <c r="H225" s="36"/>
    </row>
    <row r="226" s="24" customFormat="1" ht="20" customHeight="1" spans="1:8">
      <c r="A226" s="36">
        <v>199</v>
      </c>
      <c r="B226" s="43"/>
      <c r="C226" s="36">
        <v>15011710</v>
      </c>
      <c r="D226" s="36" t="s">
        <v>352</v>
      </c>
      <c r="E226" s="37" t="s">
        <v>121</v>
      </c>
      <c r="F226" s="37" t="s">
        <v>121</v>
      </c>
      <c r="G226" s="37" t="s">
        <v>130</v>
      </c>
      <c r="H226" s="36"/>
    </row>
    <row r="227" s="24" customFormat="1" ht="20" customHeight="1" spans="1:8">
      <c r="A227" s="36">
        <v>200</v>
      </c>
      <c r="B227" s="43"/>
      <c r="C227" s="36">
        <v>20048074</v>
      </c>
      <c r="D227" s="36" t="s">
        <v>353</v>
      </c>
      <c r="E227" s="37" t="s">
        <v>121</v>
      </c>
      <c r="F227" s="37" t="s">
        <v>121</v>
      </c>
      <c r="G227" s="37" t="s">
        <v>130</v>
      </c>
      <c r="H227" s="36"/>
    </row>
    <row r="228" s="24" customFormat="1" ht="40" customHeight="1" spans="1:8">
      <c r="A228" s="36">
        <v>201</v>
      </c>
      <c r="B228" s="43"/>
      <c r="C228" s="36">
        <v>20031534</v>
      </c>
      <c r="D228" s="36" t="s">
        <v>354</v>
      </c>
      <c r="E228" s="37" t="s">
        <v>355</v>
      </c>
      <c r="F228" s="37" t="s">
        <v>355</v>
      </c>
      <c r="G228" s="37" t="s">
        <v>356</v>
      </c>
      <c r="H228" s="36"/>
    </row>
    <row r="229" s="24" customFormat="1" ht="60" customHeight="1" spans="1:8">
      <c r="A229" s="36">
        <v>202</v>
      </c>
      <c r="B229" s="43"/>
      <c r="C229" s="36">
        <v>14003612</v>
      </c>
      <c r="D229" s="36" t="s">
        <v>357</v>
      </c>
      <c r="E229" s="37" t="s">
        <v>258</v>
      </c>
      <c r="F229" s="37" t="s">
        <v>258</v>
      </c>
      <c r="G229" s="37" t="s">
        <v>259</v>
      </c>
      <c r="H229" s="36"/>
    </row>
    <row r="230" s="24" customFormat="1" ht="20" customHeight="1" spans="1:8">
      <c r="A230" s="36">
        <v>203</v>
      </c>
      <c r="B230" s="43"/>
      <c r="C230" s="36">
        <v>17008318</v>
      </c>
      <c r="D230" s="36" t="s">
        <v>358</v>
      </c>
      <c r="E230" s="37" t="s">
        <v>13</v>
      </c>
      <c r="F230" s="37" t="s">
        <v>162</v>
      </c>
      <c r="G230" s="37" t="s">
        <v>129</v>
      </c>
      <c r="H230" s="36"/>
    </row>
    <row r="231" s="24" customFormat="1" ht="20" customHeight="1" spans="1:8">
      <c r="A231" s="36">
        <v>204</v>
      </c>
      <c r="B231" s="43"/>
      <c r="C231" s="36">
        <v>18006190</v>
      </c>
      <c r="D231" s="36" t="s">
        <v>359</v>
      </c>
      <c r="E231" s="37" t="s">
        <v>40</v>
      </c>
      <c r="F231" s="37" t="s">
        <v>13</v>
      </c>
      <c r="G231" s="37" t="s">
        <v>107</v>
      </c>
      <c r="H231" s="36"/>
    </row>
    <row r="232" s="24" customFormat="1" ht="20" customHeight="1" spans="1:8">
      <c r="A232" s="36">
        <v>205</v>
      </c>
      <c r="B232" s="43"/>
      <c r="C232" s="36">
        <v>19010399</v>
      </c>
      <c r="D232" s="36" t="s">
        <v>360</v>
      </c>
      <c r="E232" s="37" t="s">
        <v>40</v>
      </c>
      <c r="F232" s="37" t="s">
        <v>13</v>
      </c>
      <c r="G232" s="37" t="s">
        <v>107</v>
      </c>
      <c r="H232" s="36"/>
    </row>
    <row r="233" s="24" customFormat="1" ht="20" customHeight="1" spans="1:8">
      <c r="A233" s="36">
        <v>206</v>
      </c>
      <c r="B233" s="43"/>
      <c r="C233" s="36">
        <v>15007084</v>
      </c>
      <c r="D233" s="36" t="s">
        <v>361</v>
      </c>
      <c r="E233" s="37" t="s">
        <v>139</v>
      </c>
      <c r="F233" s="37" t="s">
        <v>139</v>
      </c>
      <c r="G233" s="37" t="s">
        <v>104</v>
      </c>
      <c r="H233" s="36"/>
    </row>
    <row r="234" s="24" customFormat="1" ht="20" customHeight="1" spans="1:8">
      <c r="A234" s="36">
        <v>207</v>
      </c>
      <c r="B234" s="43"/>
      <c r="C234" s="36">
        <v>15007085</v>
      </c>
      <c r="D234" s="36" t="s">
        <v>362</v>
      </c>
      <c r="E234" s="37" t="s">
        <v>13</v>
      </c>
      <c r="F234" s="37" t="s">
        <v>73</v>
      </c>
      <c r="G234" s="37" t="s">
        <v>121</v>
      </c>
      <c r="H234" s="36"/>
    </row>
    <row r="235" s="24" customFormat="1" ht="20" customHeight="1" spans="1:8">
      <c r="A235" s="36">
        <v>208</v>
      </c>
      <c r="B235" s="43"/>
      <c r="C235" s="36">
        <v>14001430</v>
      </c>
      <c r="D235" s="36" t="s">
        <v>363</v>
      </c>
      <c r="E235" s="37" t="s">
        <v>35</v>
      </c>
      <c r="F235" s="37" t="s">
        <v>35</v>
      </c>
      <c r="G235" s="37" t="s">
        <v>13</v>
      </c>
      <c r="H235" s="36"/>
    </row>
    <row r="236" s="24" customFormat="1" ht="20" customHeight="1" spans="1:8">
      <c r="A236" s="36">
        <v>209</v>
      </c>
      <c r="B236" s="43"/>
      <c r="C236" s="36">
        <v>18013766</v>
      </c>
      <c r="D236" s="36" t="s">
        <v>304</v>
      </c>
      <c r="E236" s="37" t="s">
        <v>139</v>
      </c>
      <c r="F236" s="37" t="s">
        <v>139</v>
      </c>
      <c r="G236" s="37" t="s">
        <v>104</v>
      </c>
      <c r="H236" s="36"/>
    </row>
    <row r="237" s="24" customFormat="1" ht="20" customHeight="1" spans="1:8">
      <c r="A237" s="36">
        <v>210</v>
      </c>
      <c r="B237" s="43"/>
      <c r="C237" s="36">
        <v>18009292</v>
      </c>
      <c r="D237" s="36" t="s">
        <v>273</v>
      </c>
      <c r="E237" s="37" t="s">
        <v>40</v>
      </c>
      <c r="F237" s="37" t="s">
        <v>139</v>
      </c>
      <c r="G237" s="37" t="s">
        <v>104</v>
      </c>
      <c r="H237" s="36"/>
    </row>
    <row r="238" s="24" customFormat="1" ht="20" customHeight="1" spans="1:8">
      <c r="A238" s="36">
        <v>211</v>
      </c>
      <c r="B238" s="43"/>
      <c r="C238" s="36">
        <v>18009287</v>
      </c>
      <c r="D238" s="36" t="s">
        <v>364</v>
      </c>
      <c r="E238" s="37" t="s">
        <v>40</v>
      </c>
      <c r="F238" s="37" t="s">
        <v>139</v>
      </c>
      <c r="G238" s="37" t="s">
        <v>104</v>
      </c>
      <c r="H238" s="36"/>
    </row>
    <row r="239" s="24" customFormat="1" ht="20" customHeight="1" spans="1:8">
      <c r="A239" s="36">
        <v>212</v>
      </c>
      <c r="B239" s="43"/>
      <c r="C239" s="36">
        <v>18006109</v>
      </c>
      <c r="D239" s="36" t="s">
        <v>365</v>
      </c>
      <c r="E239" s="37" t="s">
        <v>40</v>
      </c>
      <c r="F239" s="37" t="s">
        <v>139</v>
      </c>
      <c r="G239" s="37" t="s">
        <v>104</v>
      </c>
      <c r="H239" s="36"/>
    </row>
    <row r="240" s="24" customFormat="1" ht="20" customHeight="1" spans="1:8">
      <c r="A240" s="36">
        <v>213</v>
      </c>
      <c r="B240" s="43"/>
      <c r="C240" s="36">
        <v>11002346</v>
      </c>
      <c r="D240" s="36" t="s">
        <v>119</v>
      </c>
      <c r="E240" s="37" t="s">
        <v>40</v>
      </c>
      <c r="F240" s="37" t="s">
        <v>139</v>
      </c>
      <c r="G240" s="37" t="s">
        <v>104</v>
      </c>
      <c r="H240" s="36"/>
    </row>
    <row r="241" s="28" customFormat="1" ht="20" customHeight="1" spans="1:8">
      <c r="A241" s="36">
        <v>214</v>
      </c>
      <c r="B241" s="43"/>
      <c r="C241" s="36">
        <v>22000209</v>
      </c>
      <c r="D241" s="36" t="s">
        <v>366</v>
      </c>
      <c r="E241" s="37" t="s">
        <v>139</v>
      </c>
      <c r="F241" s="37" t="s">
        <v>139</v>
      </c>
      <c r="G241" s="37" t="s">
        <v>73</v>
      </c>
      <c r="H241" s="39"/>
    </row>
    <row r="242" s="28" customFormat="1" ht="20" customHeight="1" spans="1:8">
      <c r="A242" s="36">
        <v>215</v>
      </c>
      <c r="B242" s="43"/>
      <c r="C242" s="36">
        <v>21007715</v>
      </c>
      <c r="D242" s="36" t="s">
        <v>367</v>
      </c>
      <c r="E242" s="37" t="s">
        <v>47</v>
      </c>
      <c r="F242" s="37" t="s">
        <v>47</v>
      </c>
      <c r="G242" s="37" t="s">
        <v>12</v>
      </c>
      <c r="H242" s="39"/>
    </row>
    <row r="243" s="28" customFormat="1" ht="20" customHeight="1" spans="1:8">
      <c r="A243" s="36">
        <v>216</v>
      </c>
      <c r="B243" s="43"/>
      <c r="C243" s="36">
        <v>22000143</v>
      </c>
      <c r="D243" s="36" t="s">
        <v>368</v>
      </c>
      <c r="E243" s="37" t="s">
        <v>12</v>
      </c>
      <c r="F243" s="37" t="s">
        <v>139</v>
      </c>
      <c r="G243" s="37" t="s">
        <v>104</v>
      </c>
      <c r="H243" s="39"/>
    </row>
    <row r="244" s="28" customFormat="1" ht="20" customHeight="1" spans="1:8">
      <c r="A244" s="36">
        <v>217</v>
      </c>
      <c r="B244" s="43"/>
      <c r="C244" s="36">
        <v>21007759</v>
      </c>
      <c r="D244" s="36" t="s">
        <v>369</v>
      </c>
      <c r="E244" s="37" t="s">
        <v>121</v>
      </c>
      <c r="F244" s="37" t="s">
        <v>130</v>
      </c>
      <c r="G244" s="37" t="s">
        <v>170</v>
      </c>
      <c r="H244" s="39"/>
    </row>
    <row r="245" s="28" customFormat="1" ht="20" customHeight="1" spans="1:8">
      <c r="A245" s="36">
        <v>218</v>
      </c>
      <c r="B245" s="43"/>
      <c r="C245" s="36">
        <v>21015146</v>
      </c>
      <c r="D245" s="36" t="s">
        <v>31</v>
      </c>
      <c r="E245" s="37" t="s">
        <v>370</v>
      </c>
      <c r="F245" s="37" t="s">
        <v>15</v>
      </c>
      <c r="G245" s="37" t="s">
        <v>22</v>
      </c>
      <c r="H245" s="39"/>
    </row>
    <row r="246" s="28" customFormat="1" ht="20" customHeight="1" spans="1:8">
      <c r="A246" s="36">
        <v>219</v>
      </c>
      <c r="B246" s="43"/>
      <c r="C246" s="34">
        <v>22014022</v>
      </c>
      <c r="D246" s="36" t="s">
        <v>371</v>
      </c>
      <c r="E246" s="37" t="s">
        <v>139</v>
      </c>
      <c r="F246" s="37" t="s">
        <v>139</v>
      </c>
      <c r="G246" s="37" t="s">
        <v>129</v>
      </c>
      <c r="H246" s="34"/>
    </row>
    <row r="247" s="28" customFormat="1" ht="20" customHeight="1" spans="1:8">
      <c r="A247" s="36">
        <v>220</v>
      </c>
      <c r="B247" s="43"/>
      <c r="C247" s="34">
        <v>22005243</v>
      </c>
      <c r="D247" s="36" t="s">
        <v>372</v>
      </c>
      <c r="E247" s="37" t="s">
        <v>40</v>
      </c>
      <c r="F247" s="37" t="s">
        <v>40</v>
      </c>
      <c r="G247" s="37" t="s">
        <v>107</v>
      </c>
      <c r="H247" s="34"/>
    </row>
    <row r="248" s="27" customFormat="1" ht="20" customHeight="1" spans="1:8">
      <c r="A248" s="36">
        <v>221</v>
      </c>
      <c r="B248" s="44"/>
      <c r="C248" s="36" t="s">
        <v>141</v>
      </c>
      <c r="D248" s="36" t="s">
        <v>373</v>
      </c>
      <c r="E248" s="36" t="s">
        <v>40</v>
      </c>
      <c r="F248" s="36" t="s">
        <v>40</v>
      </c>
      <c r="G248" s="36" t="s">
        <v>72</v>
      </c>
      <c r="H248" s="39"/>
    </row>
    <row r="249" s="27" customFormat="1" ht="20" customHeight="1" spans="1:8">
      <c r="A249" s="36">
        <v>222</v>
      </c>
      <c r="B249" s="37" t="s">
        <v>232</v>
      </c>
      <c r="C249" s="36" t="s">
        <v>141</v>
      </c>
      <c r="D249" s="36" t="s">
        <v>119</v>
      </c>
      <c r="E249" s="36" t="s">
        <v>72</v>
      </c>
      <c r="F249" s="36" t="s">
        <v>72</v>
      </c>
      <c r="G249" s="36" t="s">
        <v>374</v>
      </c>
      <c r="H249" s="39"/>
    </row>
    <row r="250" s="27" customFormat="1" ht="20" customHeight="1" spans="1:8">
      <c r="A250" s="36">
        <v>223</v>
      </c>
      <c r="B250" s="37"/>
      <c r="C250" s="36">
        <v>23008877</v>
      </c>
      <c r="D250" s="36" t="s">
        <v>375</v>
      </c>
      <c r="E250" s="36" t="s">
        <v>179</v>
      </c>
      <c r="F250" s="36" t="s">
        <v>179</v>
      </c>
      <c r="G250" s="36" t="s">
        <v>376</v>
      </c>
      <c r="H250" s="39"/>
    </row>
    <row r="251" s="27" customFormat="1" ht="20" customHeight="1" spans="1:8">
      <c r="A251" s="36">
        <v>224</v>
      </c>
      <c r="B251" s="37"/>
      <c r="C251" s="36" t="s">
        <v>141</v>
      </c>
      <c r="D251" s="36" t="s">
        <v>377</v>
      </c>
      <c r="E251" s="36" t="s">
        <v>47</v>
      </c>
      <c r="F251" s="36" t="s">
        <v>47</v>
      </c>
      <c r="G251" s="36" t="s">
        <v>378</v>
      </c>
      <c r="H251" s="39"/>
    </row>
    <row r="252" s="27" customFormat="1" ht="20" customHeight="1" spans="1:8">
      <c r="A252" s="36">
        <v>225</v>
      </c>
      <c r="B252" s="37"/>
      <c r="C252" s="36">
        <v>23009746</v>
      </c>
      <c r="D252" s="36" t="s">
        <v>379</v>
      </c>
      <c r="E252" s="36" t="s">
        <v>139</v>
      </c>
      <c r="F252" s="36" t="s">
        <v>139</v>
      </c>
      <c r="G252" s="36" t="s">
        <v>73</v>
      </c>
      <c r="H252" s="39"/>
    </row>
    <row r="253" s="27" customFormat="1" ht="20" customHeight="1" spans="1:8">
      <c r="A253" s="36">
        <v>226</v>
      </c>
      <c r="B253" s="37"/>
      <c r="C253" s="36">
        <v>23009972</v>
      </c>
      <c r="D253" s="36" t="s">
        <v>380</v>
      </c>
      <c r="E253" s="36" t="s">
        <v>68</v>
      </c>
      <c r="F253" s="36" t="s">
        <v>68</v>
      </c>
      <c r="G253" s="36" t="s">
        <v>376</v>
      </c>
      <c r="H253" s="39"/>
    </row>
    <row r="254" s="27" customFormat="1" ht="20" customHeight="1" spans="1:8">
      <c r="A254" s="36">
        <v>227</v>
      </c>
      <c r="B254" s="37"/>
      <c r="C254" s="36">
        <v>23009003</v>
      </c>
      <c r="D254" s="36" t="s">
        <v>381</v>
      </c>
      <c r="E254" s="36" t="s">
        <v>40</v>
      </c>
      <c r="F254" s="36" t="s">
        <v>40</v>
      </c>
      <c r="G254" s="36" t="s">
        <v>72</v>
      </c>
      <c r="H254" s="39"/>
    </row>
    <row r="255" s="27" customFormat="1" ht="20" customHeight="1" spans="1:8">
      <c r="A255" s="36">
        <v>228</v>
      </c>
      <c r="B255" s="37"/>
      <c r="C255" s="36">
        <v>23008719</v>
      </c>
      <c r="D255" s="36" t="s">
        <v>382</v>
      </c>
      <c r="E255" s="36" t="s">
        <v>107</v>
      </c>
      <c r="F255" s="36" t="s">
        <v>107</v>
      </c>
      <c r="G255" s="36" t="s">
        <v>282</v>
      </c>
      <c r="H255" s="39"/>
    </row>
    <row r="256" s="27" customFormat="1" ht="20" customHeight="1" spans="1:8">
      <c r="A256" s="36">
        <v>229</v>
      </c>
      <c r="B256" s="37"/>
      <c r="C256" s="36">
        <v>23009575</v>
      </c>
      <c r="D256" s="36" t="s">
        <v>383</v>
      </c>
      <c r="E256" s="36" t="s">
        <v>376</v>
      </c>
      <c r="F256" s="36" t="s">
        <v>376</v>
      </c>
      <c r="G256" s="36" t="s">
        <v>121</v>
      </c>
      <c r="H256" s="39"/>
    </row>
    <row r="257" s="27" customFormat="1" ht="20" customHeight="1" spans="1:8">
      <c r="A257" s="36">
        <v>230</v>
      </c>
      <c r="B257" s="37"/>
      <c r="C257" s="36">
        <v>23009579</v>
      </c>
      <c r="D257" s="36" t="s">
        <v>384</v>
      </c>
      <c r="E257" s="36" t="s">
        <v>107</v>
      </c>
      <c r="F257" s="36" t="s">
        <v>107</v>
      </c>
      <c r="G257" s="36" t="s">
        <v>121</v>
      </c>
      <c r="H257" s="39"/>
    </row>
    <row r="258" s="27" customFormat="1" ht="20" customHeight="1" spans="1:8">
      <c r="A258" s="36">
        <v>231</v>
      </c>
      <c r="B258" s="37"/>
      <c r="C258" s="36">
        <v>23009576</v>
      </c>
      <c r="D258" s="36" t="s">
        <v>385</v>
      </c>
      <c r="E258" s="36" t="s">
        <v>179</v>
      </c>
      <c r="F258" s="36" t="s">
        <v>179</v>
      </c>
      <c r="G258" s="36" t="s">
        <v>107</v>
      </c>
      <c r="H258" s="39"/>
    </row>
    <row r="259" s="27" customFormat="1" ht="20" customHeight="1" spans="1:8">
      <c r="A259" s="36">
        <v>232</v>
      </c>
      <c r="B259" s="37"/>
      <c r="C259" s="36">
        <v>23008695</v>
      </c>
      <c r="D259" s="36" t="s">
        <v>386</v>
      </c>
      <c r="E259" s="36" t="s">
        <v>387</v>
      </c>
      <c r="F259" s="36" t="s">
        <v>387</v>
      </c>
      <c r="G259" s="36" t="s">
        <v>388</v>
      </c>
      <c r="H259" s="39"/>
    </row>
    <row r="260" s="27" customFormat="1" ht="20" customHeight="1" spans="1:8">
      <c r="A260" s="36">
        <v>233</v>
      </c>
      <c r="B260" s="37"/>
      <c r="C260" s="36">
        <v>23008696</v>
      </c>
      <c r="D260" s="36" t="s">
        <v>389</v>
      </c>
      <c r="E260" s="36" t="s">
        <v>162</v>
      </c>
      <c r="F260" s="36" t="s">
        <v>162</v>
      </c>
      <c r="G260" s="36" t="s">
        <v>390</v>
      </c>
      <c r="H260" s="39"/>
    </row>
    <row r="261" s="27" customFormat="1" ht="20" customHeight="1" spans="1:8">
      <c r="A261" s="36">
        <v>234</v>
      </c>
      <c r="B261" s="37"/>
      <c r="C261" s="36">
        <v>23009250</v>
      </c>
      <c r="D261" s="36" t="s">
        <v>391</v>
      </c>
      <c r="E261" s="36" t="s">
        <v>162</v>
      </c>
      <c r="F261" s="36" t="s">
        <v>162</v>
      </c>
      <c r="G261" s="36" t="s">
        <v>392</v>
      </c>
      <c r="H261" s="39"/>
    </row>
    <row r="262" s="27" customFormat="1" ht="20" customHeight="1" spans="1:8">
      <c r="A262" s="36">
        <v>235</v>
      </c>
      <c r="B262" s="37"/>
      <c r="C262" s="36">
        <v>23012457</v>
      </c>
      <c r="D262" s="36" t="s">
        <v>393</v>
      </c>
      <c r="E262" s="36" t="s">
        <v>121</v>
      </c>
      <c r="F262" s="36" t="s">
        <v>121</v>
      </c>
      <c r="G262" s="36" t="s">
        <v>130</v>
      </c>
      <c r="H262" s="39"/>
    </row>
    <row r="263" s="27" customFormat="1" ht="40" customHeight="1" spans="1:8">
      <c r="A263" s="36">
        <v>236</v>
      </c>
      <c r="B263" s="37"/>
      <c r="C263" s="36">
        <v>23003216</v>
      </c>
      <c r="D263" s="36" t="s">
        <v>394</v>
      </c>
      <c r="E263" s="36" t="s">
        <v>129</v>
      </c>
      <c r="F263" s="36" t="s">
        <v>129</v>
      </c>
      <c r="G263" s="36" t="s">
        <v>184</v>
      </c>
      <c r="H263" s="48" t="s">
        <v>395</v>
      </c>
    </row>
    <row r="264" s="27" customFormat="1" ht="40" customHeight="1" spans="1:8">
      <c r="A264" s="36">
        <v>237</v>
      </c>
      <c r="B264" s="37"/>
      <c r="C264" s="36">
        <v>23003034</v>
      </c>
      <c r="D264" s="36" t="s">
        <v>396</v>
      </c>
      <c r="E264" s="36" t="s">
        <v>397</v>
      </c>
      <c r="F264" s="36" t="s">
        <v>397</v>
      </c>
      <c r="G264" s="36" t="s">
        <v>398</v>
      </c>
      <c r="H264" s="48" t="s">
        <v>399</v>
      </c>
    </row>
    <row r="265" s="27" customFormat="1" ht="40" customHeight="1" spans="1:8">
      <c r="A265" s="36">
        <v>238</v>
      </c>
      <c r="B265" s="37"/>
      <c r="C265" s="36">
        <v>23003030</v>
      </c>
      <c r="D265" s="36" t="s">
        <v>400</v>
      </c>
      <c r="E265" s="36" t="s">
        <v>13</v>
      </c>
      <c r="F265" s="36" t="s">
        <v>13</v>
      </c>
      <c r="G265" s="36" t="s">
        <v>73</v>
      </c>
      <c r="H265" s="48" t="s">
        <v>395</v>
      </c>
    </row>
    <row r="266" s="27" customFormat="1" ht="20" customHeight="1" spans="1:8">
      <c r="A266" s="36">
        <v>239</v>
      </c>
      <c r="B266" s="37"/>
      <c r="C266" s="36" t="s">
        <v>141</v>
      </c>
      <c r="D266" s="36" t="s">
        <v>401</v>
      </c>
      <c r="E266" s="36" t="s">
        <v>402</v>
      </c>
      <c r="F266" s="36" t="s">
        <v>402</v>
      </c>
      <c r="G266" s="36" t="s">
        <v>22</v>
      </c>
      <c r="H266" s="39"/>
    </row>
    <row r="267" s="27" customFormat="1" ht="20" customHeight="1" spans="1:8">
      <c r="A267" s="36">
        <v>240</v>
      </c>
      <c r="B267" s="37"/>
      <c r="C267" s="36">
        <v>22008319</v>
      </c>
      <c r="D267" s="36" t="s">
        <v>403</v>
      </c>
      <c r="E267" s="36" t="s">
        <v>402</v>
      </c>
      <c r="F267" s="36" t="s">
        <v>402</v>
      </c>
      <c r="G267" s="36" t="s">
        <v>22</v>
      </c>
      <c r="H267" s="39"/>
    </row>
    <row r="268" s="27" customFormat="1" ht="20" customHeight="1" spans="1:8">
      <c r="A268" s="36">
        <v>241</v>
      </c>
      <c r="B268" s="37"/>
      <c r="C268" s="36">
        <v>22008318</v>
      </c>
      <c r="D268" s="36" t="s">
        <v>404</v>
      </c>
      <c r="E268" s="36" t="s">
        <v>405</v>
      </c>
      <c r="F268" s="36" t="s">
        <v>405</v>
      </c>
      <c r="G268" s="36" t="s">
        <v>15</v>
      </c>
      <c r="H268" s="39"/>
    </row>
    <row r="269" s="27" customFormat="1" ht="20" customHeight="1" spans="1:8">
      <c r="A269" s="36">
        <v>242</v>
      </c>
      <c r="B269" s="37"/>
      <c r="C269" s="36" t="s">
        <v>141</v>
      </c>
      <c r="D269" s="36" t="s">
        <v>406</v>
      </c>
      <c r="E269" s="36" t="s">
        <v>13</v>
      </c>
      <c r="F269" s="36" t="s">
        <v>13</v>
      </c>
      <c r="G269" s="36" t="s">
        <v>129</v>
      </c>
      <c r="H269" s="39"/>
    </row>
    <row r="270" s="27" customFormat="1" ht="20" customHeight="1" spans="1:8">
      <c r="A270" s="36">
        <v>243</v>
      </c>
      <c r="B270" s="37"/>
      <c r="C270" s="36" t="s">
        <v>141</v>
      </c>
      <c r="D270" s="36" t="s">
        <v>407</v>
      </c>
      <c r="E270" s="36" t="s">
        <v>92</v>
      </c>
      <c r="F270" s="36" t="s">
        <v>92</v>
      </c>
      <c r="G270" s="36" t="s">
        <v>40</v>
      </c>
      <c r="H270" s="39" t="s">
        <v>408</v>
      </c>
    </row>
    <row r="271" s="27" customFormat="1" ht="20" customHeight="1" spans="1:8">
      <c r="A271" s="36">
        <v>244</v>
      </c>
      <c r="B271" s="37"/>
      <c r="C271" s="36" t="s">
        <v>141</v>
      </c>
      <c r="D271" s="36" t="s">
        <v>409</v>
      </c>
      <c r="E271" s="36" t="s">
        <v>402</v>
      </c>
      <c r="F271" s="36" t="s">
        <v>402</v>
      </c>
      <c r="G271" s="36" t="s">
        <v>22</v>
      </c>
      <c r="H271" s="39"/>
    </row>
    <row r="272" s="27" customFormat="1" ht="20" customHeight="1" spans="1:8">
      <c r="A272" s="36">
        <v>245</v>
      </c>
      <c r="B272" s="37"/>
      <c r="C272" s="36">
        <v>23004400</v>
      </c>
      <c r="D272" s="36" t="s">
        <v>410</v>
      </c>
      <c r="E272" s="36" t="s">
        <v>21</v>
      </c>
      <c r="F272" s="36" t="s">
        <v>21</v>
      </c>
      <c r="G272" s="36" t="s">
        <v>22</v>
      </c>
      <c r="H272" s="39"/>
    </row>
    <row r="273" s="27" customFormat="1" ht="20" customHeight="1" spans="1:8">
      <c r="A273" s="36">
        <v>246</v>
      </c>
      <c r="B273" s="37"/>
      <c r="C273" s="36" t="s">
        <v>411</v>
      </c>
      <c r="D273" s="36" t="s">
        <v>412</v>
      </c>
      <c r="E273" s="36" t="s">
        <v>75</v>
      </c>
      <c r="F273" s="36" t="s">
        <v>75</v>
      </c>
      <c r="G273" s="36" t="s">
        <v>16</v>
      </c>
      <c r="H273" s="39"/>
    </row>
    <row r="274" s="27" customFormat="1" ht="20" customHeight="1" spans="1:8">
      <c r="A274" s="36">
        <v>247</v>
      </c>
      <c r="B274" s="37"/>
      <c r="C274" s="36" t="s">
        <v>413</v>
      </c>
      <c r="D274" s="36" t="s">
        <v>414</v>
      </c>
      <c r="E274" s="36" t="s">
        <v>15</v>
      </c>
      <c r="F274" s="36" t="s">
        <v>15</v>
      </c>
      <c r="G274" s="36" t="s">
        <v>22</v>
      </c>
      <c r="H274" s="39"/>
    </row>
    <row r="275" s="27" customFormat="1" ht="20" customHeight="1" spans="1:8">
      <c r="A275" s="36">
        <v>248</v>
      </c>
      <c r="B275" s="37"/>
      <c r="C275" s="36" t="s">
        <v>415</v>
      </c>
      <c r="D275" s="36" t="s">
        <v>416</v>
      </c>
      <c r="E275" s="36" t="s">
        <v>15</v>
      </c>
      <c r="F275" s="36" t="s">
        <v>15</v>
      </c>
      <c r="G275" s="36" t="s">
        <v>22</v>
      </c>
      <c r="H275" s="39"/>
    </row>
    <row r="276" s="27" customFormat="1" ht="20" customHeight="1" spans="1:8">
      <c r="A276" s="36">
        <v>249</v>
      </c>
      <c r="B276" s="37"/>
      <c r="C276" s="36" t="s">
        <v>417</v>
      </c>
      <c r="D276" s="36" t="s">
        <v>418</v>
      </c>
      <c r="E276" s="36" t="s">
        <v>15</v>
      </c>
      <c r="F276" s="36" t="s">
        <v>15</v>
      </c>
      <c r="G276" s="36" t="s">
        <v>22</v>
      </c>
      <c r="H276" s="39"/>
    </row>
    <row r="277" s="27" customFormat="1" ht="20" customHeight="1" spans="1:8">
      <c r="A277" s="36">
        <v>250</v>
      </c>
      <c r="B277" s="37"/>
      <c r="C277" s="36" t="s">
        <v>419</v>
      </c>
      <c r="D277" s="36" t="s">
        <v>420</v>
      </c>
      <c r="E277" s="36" t="s">
        <v>15</v>
      </c>
      <c r="F277" s="36" t="s">
        <v>15</v>
      </c>
      <c r="G277" s="36" t="s">
        <v>22</v>
      </c>
      <c r="H277" s="39"/>
    </row>
    <row r="278" s="27" customFormat="1" ht="20" customHeight="1" spans="1:8">
      <c r="A278" s="36">
        <v>251</v>
      </c>
      <c r="B278" s="37"/>
      <c r="C278" s="36" t="s">
        <v>141</v>
      </c>
      <c r="D278" s="36" t="s">
        <v>421</v>
      </c>
      <c r="E278" s="36" t="s">
        <v>21</v>
      </c>
      <c r="F278" s="36" t="s">
        <v>21</v>
      </c>
      <c r="G278" s="36" t="s">
        <v>22</v>
      </c>
      <c r="H278" s="39"/>
    </row>
    <row r="279" s="27" customFormat="1" ht="20" customHeight="1" spans="1:8">
      <c r="A279" s="36">
        <v>252</v>
      </c>
      <c r="B279" s="37"/>
      <c r="C279" s="36">
        <v>23003026</v>
      </c>
      <c r="D279" s="36" t="s">
        <v>422</v>
      </c>
      <c r="E279" s="36" t="s">
        <v>423</v>
      </c>
      <c r="F279" s="36" t="s">
        <v>423</v>
      </c>
      <c r="G279" s="36" t="s">
        <v>424</v>
      </c>
      <c r="H279" s="39"/>
    </row>
    <row r="280" s="27" customFormat="1" ht="20" customHeight="1" spans="1:8">
      <c r="A280" s="36">
        <v>253</v>
      </c>
      <c r="B280" s="37"/>
      <c r="C280" s="36" t="s">
        <v>141</v>
      </c>
      <c r="D280" s="36" t="s">
        <v>425</v>
      </c>
      <c r="E280" s="36" t="s">
        <v>93</v>
      </c>
      <c r="F280" s="36" t="s">
        <v>93</v>
      </c>
      <c r="G280" s="36" t="s">
        <v>35</v>
      </c>
      <c r="H280" s="39"/>
    </row>
    <row r="281" s="27" customFormat="1" ht="20" customHeight="1" spans="1:8">
      <c r="A281" s="36">
        <v>254</v>
      </c>
      <c r="B281" s="37"/>
      <c r="C281" s="36">
        <v>24000787</v>
      </c>
      <c r="D281" s="36" t="s">
        <v>426</v>
      </c>
      <c r="E281" s="36" t="s">
        <v>35</v>
      </c>
      <c r="F281" s="36" t="s">
        <v>35</v>
      </c>
      <c r="G281" s="36" t="s">
        <v>13</v>
      </c>
      <c r="H281" s="39"/>
    </row>
    <row r="282" s="27" customFormat="1" ht="20" customHeight="1" spans="1:8">
      <c r="A282" s="36">
        <v>255</v>
      </c>
      <c r="B282" s="37"/>
      <c r="C282" s="36">
        <v>23012016</v>
      </c>
      <c r="D282" s="36" t="s">
        <v>427</v>
      </c>
      <c r="E282" s="36" t="s">
        <v>13</v>
      </c>
      <c r="F282" s="36" t="s">
        <v>13</v>
      </c>
      <c r="G282" s="36" t="s">
        <v>134</v>
      </c>
      <c r="H282" s="39"/>
    </row>
    <row r="283" s="26" customFormat="1" ht="20" customHeight="1" spans="1:8">
      <c r="A283" s="36">
        <v>256</v>
      </c>
      <c r="B283" s="37"/>
      <c r="C283" s="36" t="s">
        <v>141</v>
      </c>
      <c r="D283" s="36" t="s">
        <v>428</v>
      </c>
      <c r="E283" s="36" t="s">
        <v>129</v>
      </c>
      <c r="F283" s="36" t="s">
        <v>129</v>
      </c>
      <c r="G283" s="36" t="s">
        <v>130</v>
      </c>
      <c r="H283" s="39"/>
    </row>
    <row r="284" s="26" customFormat="1" ht="20" customHeight="1" spans="1:8">
      <c r="A284" s="36">
        <v>257</v>
      </c>
      <c r="B284" s="37"/>
      <c r="C284" s="36" t="s">
        <v>141</v>
      </c>
      <c r="D284" s="36" t="s">
        <v>429</v>
      </c>
      <c r="E284" s="36" t="s">
        <v>129</v>
      </c>
      <c r="F284" s="36" t="s">
        <v>129</v>
      </c>
      <c r="G284" s="36" t="s">
        <v>130</v>
      </c>
      <c r="H284" s="39"/>
    </row>
    <row r="285" s="26" customFormat="1" ht="40" customHeight="1" spans="1:8">
      <c r="A285" s="36">
        <v>258</v>
      </c>
      <c r="B285" s="37"/>
      <c r="C285" s="36">
        <v>24000787</v>
      </c>
      <c r="D285" s="36" t="s">
        <v>426</v>
      </c>
      <c r="E285" s="36" t="s">
        <v>35</v>
      </c>
      <c r="F285" s="36" t="s">
        <v>35</v>
      </c>
      <c r="G285" s="36" t="s">
        <v>13</v>
      </c>
      <c r="H285" s="48" t="s">
        <v>430</v>
      </c>
    </row>
    <row r="286" s="26" customFormat="1" ht="20" customHeight="1" spans="1:8">
      <c r="A286" s="36">
        <v>259</v>
      </c>
      <c r="B286" s="37"/>
      <c r="C286" s="36" t="s">
        <v>141</v>
      </c>
      <c r="D286" s="36" t="s">
        <v>431</v>
      </c>
      <c r="E286" s="36" t="s">
        <v>43</v>
      </c>
      <c r="F286" s="36" t="s">
        <v>43</v>
      </c>
      <c r="G286" s="36" t="s">
        <v>92</v>
      </c>
      <c r="H286" s="39"/>
    </row>
    <row r="287" s="26" customFormat="1" ht="20" customHeight="1" spans="1:8">
      <c r="A287" s="36">
        <v>260</v>
      </c>
      <c r="B287" s="37"/>
      <c r="C287" s="36" t="s">
        <v>141</v>
      </c>
      <c r="D287" s="36" t="s">
        <v>432</v>
      </c>
      <c r="E287" s="36" t="s">
        <v>16</v>
      </c>
      <c r="F287" s="36" t="s">
        <v>16</v>
      </c>
      <c r="G287" s="36" t="s">
        <v>156</v>
      </c>
      <c r="H287" s="39"/>
    </row>
    <row r="288" s="26" customFormat="1" ht="20" customHeight="1" spans="1:8">
      <c r="A288" s="36">
        <v>261</v>
      </c>
      <c r="B288" s="37"/>
      <c r="C288" s="36">
        <v>24000612</v>
      </c>
      <c r="D288" s="36" t="s">
        <v>433</v>
      </c>
      <c r="E288" s="36" t="s">
        <v>171</v>
      </c>
      <c r="F288" s="36" t="s">
        <v>171</v>
      </c>
      <c r="G288" s="36" t="s">
        <v>434</v>
      </c>
      <c r="H288" s="39"/>
    </row>
    <row r="289" s="26" customFormat="1" ht="20" customHeight="1" spans="1:8">
      <c r="A289" s="36">
        <v>262</v>
      </c>
      <c r="B289" s="37"/>
      <c r="C289" s="36">
        <v>24000784</v>
      </c>
      <c r="D289" s="36" t="s">
        <v>435</v>
      </c>
      <c r="E289" s="36" t="s">
        <v>13</v>
      </c>
      <c r="F289" s="36" t="s">
        <v>13</v>
      </c>
      <c r="G289" s="36" t="s">
        <v>436</v>
      </c>
      <c r="H289" s="39"/>
    </row>
    <row r="290" s="26" customFormat="1" ht="20" customHeight="1" spans="1:8">
      <c r="A290" s="36">
        <v>263</v>
      </c>
      <c r="B290" s="37"/>
      <c r="C290" s="36" t="s">
        <v>141</v>
      </c>
      <c r="D290" s="36" t="s">
        <v>437</v>
      </c>
      <c r="E290" s="36" t="s">
        <v>162</v>
      </c>
      <c r="F290" s="36" t="s">
        <v>162</v>
      </c>
      <c r="G290" s="36" t="s">
        <v>438</v>
      </c>
      <c r="H290" s="39"/>
    </row>
    <row r="291" s="28" customFormat="1" ht="20" customHeight="1" spans="1:8">
      <c r="A291" s="36">
        <v>264</v>
      </c>
      <c r="B291" s="37"/>
      <c r="C291" s="38" t="s">
        <v>141</v>
      </c>
      <c r="D291" s="36" t="s">
        <v>439</v>
      </c>
      <c r="E291" s="36" t="s">
        <v>43</v>
      </c>
      <c r="F291" s="36" t="s">
        <v>43</v>
      </c>
      <c r="G291" s="36" t="s">
        <v>378</v>
      </c>
      <c r="H291" s="49"/>
    </row>
    <row r="292" s="28" customFormat="1" ht="20" customHeight="1" spans="1:8">
      <c r="A292" s="36">
        <v>265</v>
      </c>
      <c r="B292" s="37"/>
      <c r="C292" s="33">
        <v>24011290</v>
      </c>
      <c r="D292" s="33" t="s">
        <v>440</v>
      </c>
      <c r="E292" s="33" t="s">
        <v>179</v>
      </c>
      <c r="F292" s="33" t="s">
        <v>179</v>
      </c>
      <c r="G292" s="33" t="s">
        <v>107</v>
      </c>
      <c r="H292" s="33"/>
    </row>
    <row r="293" s="28" customFormat="1" ht="20" customHeight="1" spans="1:8">
      <c r="A293" s="36">
        <v>266</v>
      </c>
      <c r="B293" s="37"/>
      <c r="C293" s="33" t="s">
        <v>441</v>
      </c>
      <c r="D293" s="33" t="s">
        <v>442</v>
      </c>
      <c r="E293" s="41" t="s">
        <v>92</v>
      </c>
      <c r="F293" s="41" t="s">
        <v>92</v>
      </c>
      <c r="G293" s="41" t="s">
        <v>40</v>
      </c>
      <c r="H293" s="33"/>
    </row>
    <row r="294" s="28" customFormat="1" ht="20" customHeight="1" spans="1:8">
      <c r="A294" s="36">
        <v>267</v>
      </c>
      <c r="B294" s="37"/>
      <c r="C294" s="33" t="s">
        <v>141</v>
      </c>
      <c r="D294" s="33" t="s">
        <v>344</v>
      </c>
      <c r="E294" s="33" t="s">
        <v>179</v>
      </c>
      <c r="F294" s="33" t="s">
        <v>179</v>
      </c>
      <c r="G294" s="33" t="s">
        <v>107</v>
      </c>
      <c r="H294" s="33"/>
    </row>
    <row r="295" s="28" customFormat="1" ht="20" customHeight="1" spans="1:8">
      <c r="A295" s="36">
        <v>268</v>
      </c>
      <c r="B295" s="37"/>
      <c r="C295" s="33">
        <v>24010391</v>
      </c>
      <c r="D295" s="33" t="s">
        <v>443</v>
      </c>
      <c r="E295" s="41" t="s">
        <v>121</v>
      </c>
      <c r="F295" s="41" t="s">
        <v>121</v>
      </c>
      <c r="G295" s="41" t="s">
        <v>444</v>
      </c>
      <c r="H295" s="33"/>
    </row>
    <row r="296" s="28" customFormat="1" ht="20" customHeight="1" spans="1:8">
      <c r="A296" s="50">
        <v>269</v>
      </c>
      <c r="B296" s="37"/>
      <c r="C296" s="33">
        <v>24010696</v>
      </c>
      <c r="D296" s="33" t="s">
        <v>445</v>
      </c>
      <c r="E296" s="41" t="s">
        <v>446</v>
      </c>
      <c r="F296" s="41" t="s">
        <v>446</v>
      </c>
      <c r="G296" s="41" t="s">
        <v>447</v>
      </c>
      <c r="H296" s="33"/>
    </row>
    <row r="297" s="28" customFormat="1" ht="20" customHeight="1" spans="1:8">
      <c r="A297" s="51"/>
      <c r="B297" s="37"/>
      <c r="C297" s="33">
        <v>24010697</v>
      </c>
      <c r="D297" s="33"/>
      <c r="E297" s="41"/>
      <c r="F297" s="41"/>
      <c r="G297" s="41"/>
      <c r="H297" s="33"/>
    </row>
    <row r="298" s="28" customFormat="1" ht="20" customHeight="1" spans="1:8">
      <c r="A298" s="36">
        <v>270</v>
      </c>
      <c r="B298" s="37"/>
      <c r="C298" s="33">
        <v>24010692</v>
      </c>
      <c r="D298" s="33" t="s">
        <v>448</v>
      </c>
      <c r="E298" s="41" t="s">
        <v>162</v>
      </c>
      <c r="F298" s="41" t="s">
        <v>162</v>
      </c>
      <c r="G298" s="41" t="s">
        <v>376</v>
      </c>
      <c r="H298" s="33" t="s">
        <v>449</v>
      </c>
    </row>
    <row r="299" s="28" customFormat="1" ht="20" customHeight="1" spans="1:8">
      <c r="A299" s="36">
        <v>271</v>
      </c>
      <c r="B299" s="37"/>
      <c r="C299" s="33">
        <v>24010698</v>
      </c>
      <c r="D299" s="33" t="s">
        <v>450</v>
      </c>
      <c r="E299" s="41" t="s">
        <v>157</v>
      </c>
      <c r="F299" s="41" t="s">
        <v>157</v>
      </c>
      <c r="G299" s="41" t="s">
        <v>139</v>
      </c>
      <c r="H299" s="33"/>
    </row>
    <row r="300" s="28" customFormat="1" ht="20" customHeight="1" spans="1:8">
      <c r="A300" s="36">
        <v>272</v>
      </c>
      <c r="B300" s="37"/>
      <c r="C300" s="33" t="s">
        <v>141</v>
      </c>
      <c r="D300" s="33" t="s">
        <v>451</v>
      </c>
      <c r="E300" s="41" t="s">
        <v>452</v>
      </c>
      <c r="F300" s="41" t="s">
        <v>452</v>
      </c>
      <c r="G300" s="41" t="s">
        <v>453</v>
      </c>
      <c r="H300" s="33"/>
    </row>
    <row r="301" s="28" customFormat="1" ht="40" customHeight="1" spans="1:8">
      <c r="A301" s="36">
        <v>273</v>
      </c>
      <c r="B301" s="37"/>
      <c r="C301" s="33" t="s">
        <v>141</v>
      </c>
      <c r="D301" s="33" t="s">
        <v>454</v>
      </c>
      <c r="E301" s="33" t="s">
        <v>139</v>
      </c>
      <c r="F301" s="33" t="s">
        <v>139</v>
      </c>
      <c r="G301" s="33" t="s">
        <v>162</v>
      </c>
      <c r="H301" s="41" t="s">
        <v>455</v>
      </c>
    </row>
    <row r="302" s="28" customFormat="1" ht="20" customHeight="1" spans="1:8">
      <c r="A302" s="36">
        <v>274</v>
      </c>
      <c r="B302" s="37"/>
      <c r="C302" s="33" t="s">
        <v>141</v>
      </c>
      <c r="D302" s="33" t="s">
        <v>456</v>
      </c>
      <c r="E302" s="41" t="s">
        <v>40</v>
      </c>
      <c r="F302" s="41" t="s">
        <v>40</v>
      </c>
      <c r="G302" s="41" t="s">
        <v>104</v>
      </c>
      <c r="H302" s="33"/>
    </row>
    <row r="303" s="28" customFormat="1" ht="20" customHeight="1" spans="1:8">
      <c r="A303" s="36">
        <v>275</v>
      </c>
      <c r="B303" s="37"/>
      <c r="C303" s="33" t="s">
        <v>141</v>
      </c>
      <c r="D303" s="33" t="s">
        <v>118</v>
      </c>
      <c r="E303" s="41" t="s">
        <v>12</v>
      </c>
      <c r="F303" s="41" t="s">
        <v>12</v>
      </c>
      <c r="G303" s="41" t="s">
        <v>40</v>
      </c>
      <c r="H303" s="33"/>
    </row>
    <row r="304" s="28" customFormat="1" ht="20" customHeight="1" spans="1:8">
      <c r="A304" s="36">
        <v>276</v>
      </c>
      <c r="B304" s="37"/>
      <c r="C304" s="33" t="s">
        <v>141</v>
      </c>
      <c r="D304" s="33" t="s">
        <v>457</v>
      </c>
      <c r="E304" s="41" t="s">
        <v>458</v>
      </c>
      <c r="F304" s="41" t="s">
        <v>458</v>
      </c>
      <c r="G304" s="41" t="s">
        <v>459</v>
      </c>
      <c r="H304" s="33"/>
    </row>
    <row r="305" s="28" customFormat="1" ht="20" customHeight="1" spans="1:8">
      <c r="A305" s="36">
        <v>277</v>
      </c>
      <c r="B305" s="37"/>
      <c r="C305" s="33" t="s">
        <v>141</v>
      </c>
      <c r="D305" s="33" t="s">
        <v>460</v>
      </c>
      <c r="E305" s="33" t="s">
        <v>47</v>
      </c>
      <c r="F305" s="33" t="s">
        <v>47</v>
      </c>
      <c r="G305" s="33" t="s">
        <v>12</v>
      </c>
      <c r="H305" s="33"/>
    </row>
    <row r="306" s="28" customFormat="1" ht="20" customHeight="1" spans="1:8">
      <c r="A306" s="36">
        <v>278</v>
      </c>
      <c r="B306" s="37"/>
      <c r="C306" s="33" t="s">
        <v>141</v>
      </c>
      <c r="D306" s="33" t="s">
        <v>461</v>
      </c>
      <c r="E306" s="41" t="s">
        <v>35</v>
      </c>
      <c r="F306" s="41" t="s">
        <v>35</v>
      </c>
      <c r="G306" s="41" t="s">
        <v>13</v>
      </c>
      <c r="H306" s="33"/>
    </row>
    <row r="307" s="28" customFormat="1" ht="20" customHeight="1" spans="1:8">
      <c r="A307" s="36">
        <v>279</v>
      </c>
      <c r="B307" s="37"/>
      <c r="C307" s="33" t="s">
        <v>141</v>
      </c>
      <c r="D307" s="33" t="s">
        <v>462</v>
      </c>
      <c r="E307" s="41" t="s">
        <v>463</v>
      </c>
      <c r="F307" s="41" t="s">
        <v>463</v>
      </c>
      <c r="G307" s="41" t="s">
        <v>464</v>
      </c>
      <c r="H307" s="33" t="s">
        <v>465</v>
      </c>
    </row>
    <row r="308" s="28" customFormat="1" ht="20" customHeight="1" spans="1:8">
      <c r="A308" s="36">
        <v>280</v>
      </c>
      <c r="B308" s="37"/>
      <c r="C308" s="33" t="s">
        <v>141</v>
      </c>
      <c r="D308" s="33" t="s">
        <v>466</v>
      </c>
      <c r="E308" s="41" t="s">
        <v>35</v>
      </c>
      <c r="F308" s="41" t="s">
        <v>35</v>
      </c>
      <c r="G308" s="41" t="s">
        <v>13</v>
      </c>
      <c r="H308" s="33"/>
    </row>
    <row r="309" s="28" customFormat="1" ht="20" customHeight="1" spans="1:8">
      <c r="A309" s="36">
        <v>281</v>
      </c>
      <c r="B309" s="49" t="s">
        <v>467</v>
      </c>
      <c r="C309" s="38">
        <v>18013532</v>
      </c>
      <c r="D309" s="38" t="s">
        <v>468</v>
      </c>
      <c r="E309" s="37" t="s">
        <v>469</v>
      </c>
      <c r="F309" s="37" t="s">
        <v>470</v>
      </c>
      <c r="G309" s="37" t="s">
        <v>471</v>
      </c>
      <c r="H309" s="49"/>
    </row>
    <row r="310" s="28" customFormat="1" ht="20" customHeight="1" spans="1:8">
      <c r="A310" s="36">
        <v>282</v>
      </c>
      <c r="B310" s="49"/>
      <c r="C310" s="38">
        <v>17001118</v>
      </c>
      <c r="D310" s="38" t="s">
        <v>472</v>
      </c>
      <c r="E310" s="37" t="s">
        <v>473</v>
      </c>
      <c r="F310" s="37" t="s">
        <v>474</v>
      </c>
      <c r="G310" s="37" t="s">
        <v>475</v>
      </c>
      <c r="H310" s="49"/>
    </row>
    <row r="311" s="28" customFormat="1" ht="20" customHeight="1" spans="1:8">
      <c r="A311" s="36">
        <v>283</v>
      </c>
      <c r="B311" s="49"/>
      <c r="C311" s="38">
        <v>17004105</v>
      </c>
      <c r="D311" s="38" t="s">
        <v>476</v>
      </c>
      <c r="E311" s="49" t="s">
        <v>477</v>
      </c>
      <c r="F311" s="49"/>
      <c r="G311" s="49"/>
      <c r="H311" s="49"/>
    </row>
    <row r="312" s="28" customFormat="1" ht="40" customHeight="1" spans="1:8">
      <c r="A312" s="36">
        <v>284</v>
      </c>
      <c r="B312" s="49" t="s">
        <v>467</v>
      </c>
      <c r="C312" s="36" t="s">
        <v>478</v>
      </c>
      <c r="D312" s="38" t="s">
        <v>479</v>
      </c>
      <c r="E312" s="49" t="s">
        <v>16</v>
      </c>
      <c r="F312" s="49" t="s">
        <v>480</v>
      </c>
      <c r="G312" s="49" t="s">
        <v>481</v>
      </c>
      <c r="H312" s="49"/>
    </row>
    <row r="313" s="28" customFormat="1" ht="20" customHeight="1" spans="1:8">
      <c r="A313" s="36">
        <v>285</v>
      </c>
      <c r="B313" s="49"/>
      <c r="C313" s="38">
        <v>15009045</v>
      </c>
      <c r="D313" s="38" t="s">
        <v>482</v>
      </c>
      <c r="E313" s="49" t="s">
        <v>58</v>
      </c>
      <c r="F313" s="49" t="s">
        <v>15</v>
      </c>
      <c r="G313" s="49" t="s">
        <v>47</v>
      </c>
      <c r="H313" s="49"/>
    </row>
    <row r="314" s="28" customFormat="1" ht="20" customHeight="1" spans="1:8">
      <c r="A314" s="36">
        <v>286</v>
      </c>
      <c r="B314" s="49"/>
      <c r="C314" s="38">
        <v>18010980</v>
      </c>
      <c r="D314" s="38" t="s">
        <v>407</v>
      </c>
      <c r="E314" s="49" t="s">
        <v>58</v>
      </c>
      <c r="F314" s="49" t="s">
        <v>23</v>
      </c>
      <c r="G314" s="49" t="s">
        <v>12</v>
      </c>
      <c r="H314" s="49"/>
    </row>
    <row r="315" s="28" customFormat="1" ht="20" customHeight="1" spans="1:8">
      <c r="A315" s="36">
        <v>287</v>
      </c>
      <c r="B315" s="49"/>
      <c r="C315" s="38">
        <v>17014389</v>
      </c>
      <c r="D315" s="38" t="s">
        <v>483</v>
      </c>
      <c r="E315" s="49" t="s">
        <v>21</v>
      </c>
      <c r="F315" s="49" t="s">
        <v>157</v>
      </c>
      <c r="G315" s="49" t="s">
        <v>73</v>
      </c>
      <c r="H315" s="49"/>
    </row>
    <row r="316" s="28" customFormat="1" ht="40" customHeight="1" spans="1:8">
      <c r="A316" s="36">
        <v>288</v>
      </c>
      <c r="B316" s="49"/>
      <c r="C316" s="38">
        <v>18015338</v>
      </c>
      <c r="D316" s="38" t="s">
        <v>484</v>
      </c>
      <c r="E316" s="49" t="s">
        <v>58</v>
      </c>
      <c r="F316" s="49" t="s">
        <v>485</v>
      </c>
      <c r="G316" s="49" t="s">
        <v>486</v>
      </c>
      <c r="H316" s="49"/>
    </row>
    <row r="317" s="28" customFormat="1" ht="20" customHeight="1" spans="1:8">
      <c r="A317" s="36">
        <v>289</v>
      </c>
      <c r="B317" s="49"/>
      <c r="C317" s="33">
        <v>25000456</v>
      </c>
      <c r="D317" s="33" t="s">
        <v>487</v>
      </c>
      <c r="E317" s="33" t="s">
        <v>423</v>
      </c>
      <c r="F317" s="33" t="s">
        <v>423</v>
      </c>
      <c r="G317" s="33" t="s">
        <v>104</v>
      </c>
      <c r="H317" s="36"/>
    </row>
    <row r="318" s="28" customFormat="1" ht="20" customHeight="1" spans="1:8">
      <c r="A318" s="36">
        <v>290</v>
      </c>
      <c r="B318" s="49"/>
      <c r="C318" s="52" t="s">
        <v>141</v>
      </c>
      <c r="D318" s="52" t="s">
        <v>488</v>
      </c>
      <c r="E318" s="53" t="s">
        <v>423</v>
      </c>
      <c r="F318" s="53" t="s">
        <v>423</v>
      </c>
      <c r="G318" s="53" t="s">
        <v>104</v>
      </c>
      <c r="H318" s="36"/>
    </row>
    <row r="319" s="28" customFormat="1" ht="20" customHeight="1" spans="1:8">
      <c r="A319" s="36">
        <v>291</v>
      </c>
      <c r="B319" s="49"/>
      <c r="C319" s="52">
        <v>25000078</v>
      </c>
      <c r="D319" s="52" t="s">
        <v>489</v>
      </c>
      <c r="E319" s="53" t="s">
        <v>490</v>
      </c>
      <c r="F319" s="53" t="s">
        <v>490</v>
      </c>
      <c r="G319" s="53" t="s">
        <v>213</v>
      </c>
      <c r="H319" s="36"/>
    </row>
    <row r="320" s="28" customFormat="1" ht="20" customHeight="1" spans="1:8">
      <c r="A320" s="36">
        <v>292</v>
      </c>
      <c r="B320" s="37" t="s">
        <v>491</v>
      </c>
      <c r="C320" s="36">
        <v>14004148</v>
      </c>
      <c r="D320" s="36" t="s">
        <v>118</v>
      </c>
      <c r="E320" s="37" t="s">
        <v>43</v>
      </c>
      <c r="F320" s="37" t="s">
        <v>44</v>
      </c>
      <c r="G320" s="37" t="s">
        <v>12</v>
      </c>
      <c r="H320" s="36"/>
    </row>
    <row r="321" s="28" customFormat="1" ht="20" customHeight="1" spans="1:8">
      <c r="A321" s="36">
        <v>293</v>
      </c>
      <c r="B321" s="37"/>
      <c r="C321" s="36">
        <v>14004149</v>
      </c>
      <c r="D321" s="36" t="s">
        <v>492</v>
      </c>
      <c r="E321" s="37" t="s">
        <v>43</v>
      </c>
      <c r="F321" s="37" t="s">
        <v>44</v>
      </c>
      <c r="G321" s="37" t="s">
        <v>12</v>
      </c>
      <c r="H321" s="36"/>
    </row>
    <row r="322" s="28" customFormat="1" ht="20" customHeight="1" spans="1:8">
      <c r="A322" s="36">
        <v>294</v>
      </c>
      <c r="B322" s="37"/>
      <c r="C322" s="36">
        <v>14004150</v>
      </c>
      <c r="D322" s="36" t="s">
        <v>181</v>
      </c>
      <c r="E322" s="37" t="s">
        <v>22</v>
      </c>
      <c r="F322" s="37" t="s">
        <v>23</v>
      </c>
      <c r="G322" s="37" t="s">
        <v>47</v>
      </c>
      <c r="H322" s="36"/>
    </row>
    <row r="323" s="28" customFormat="1" ht="20" customHeight="1" spans="1:8">
      <c r="A323" s="36">
        <v>295</v>
      </c>
      <c r="B323" s="37"/>
      <c r="C323" s="36">
        <v>14009942</v>
      </c>
      <c r="D323" s="36" t="s">
        <v>493</v>
      </c>
      <c r="E323" s="37" t="s">
        <v>494</v>
      </c>
      <c r="F323" s="37" t="s">
        <v>495</v>
      </c>
      <c r="G323" s="37" t="s">
        <v>496</v>
      </c>
      <c r="H323" s="36" t="s">
        <v>497</v>
      </c>
    </row>
    <row r="324" s="28" customFormat="1" ht="20" customHeight="1" spans="1:8">
      <c r="A324" s="36">
        <v>296</v>
      </c>
      <c r="B324" s="37"/>
      <c r="C324" s="36">
        <v>14012391</v>
      </c>
      <c r="D324" s="36" t="s">
        <v>90</v>
      </c>
      <c r="E324" s="37" t="s">
        <v>498</v>
      </c>
      <c r="F324" s="37" t="s">
        <v>498</v>
      </c>
      <c r="G324" s="37" t="s">
        <v>499</v>
      </c>
      <c r="H324" s="37" t="s">
        <v>500</v>
      </c>
    </row>
    <row r="325" s="28" customFormat="1" ht="20" customHeight="1" spans="1:8">
      <c r="A325" s="36">
        <v>297</v>
      </c>
      <c r="B325" s="37"/>
      <c r="C325" s="36">
        <v>14012394</v>
      </c>
      <c r="D325" s="36" t="s">
        <v>501</v>
      </c>
      <c r="E325" s="37" t="s">
        <v>43</v>
      </c>
      <c r="F325" s="37" t="s">
        <v>44</v>
      </c>
      <c r="G325" s="37" t="s">
        <v>12</v>
      </c>
      <c r="H325" s="36"/>
    </row>
    <row r="326" s="28" customFormat="1" ht="20" customHeight="1" spans="1:8">
      <c r="A326" s="36">
        <v>298</v>
      </c>
      <c r="B326" s="37"/>
      <c r="C326" s="36">
        <v>16014343</v>
      </c>
      <c r="D326" s="36" t="s">
        <v>502</v>
      </c>
      <c r="E326" s="37" t="s">
        <v>22</v>
      </c>
      <c r="F326" s="37" t="s">
        <v>23</v>
      </c>
      <c r="G326" s="37" t="s">
        <v>47</v>
      </c>
      <c r="H326" s="36"/>
    </row>
    <row r="327" s="28" customFormat="1" ht="20" customHeight="1" spans="1:8">
      <c r="A327" s="36"/>
      <c r="B327" s="37"/>
      <c r="C327" s="36">
        <v>16014344</v>
      </c>
      <c r="D327" s="36"/>
      <c r="E327" s="37"/>
      <c r="F327" s="37"/>
      <c r="G327" s="37"/>
      <c r="H327" s="36"/>
    </row>
    <row r="328" s="28" customFormat="1" ht="20" customHeight="1" spans="1:8">
      <c r="A328" s="36">
        <v>299</v>
      </c>
      <c r="B328" s="37"/>
      <c r="C328" s="36">
        <v>16014345</v>
      </c>
      <c r="D328" s="36" t="s">
        <v>503</v>
      </c>
      <c r="E328" s="37" t="s">
        <v>22</v>
      </c>
      <c r="F328" s="37" t="s">
        <v>23</v>
      </c>
      <c r="G328" s="37" t="s">
        <v>47</v>
      </c>
      <c r="H328" s="36"/>
    </row>
    <row r="329" s="28" customFormat="1" ht="40" customHeight="1" spans="1:8">
      <c r="A329" s="36">
        <v>300</v>
      </c>
      <c r="B329" s="37"/>
      <c r="C329" s="38">
        <v>14009932</v>
      </c>
      <c r="D329" s="38" t="s">
        <v>504</v>
      </c>
      <c r="E329" s="37" t="s">
        <v>505</v>
      </c>
      <c r="F329" s="37" t="s">
        <v>506</v>
      </c>
      <c r="G329" s="37" t="s">
        <v>507</v>
      </c>
      <c r="H329" s="37" t="s">
        <v>508</v>
      </c>
    </row>
    <row r="330" s="28" customFormat="1" ht="40" customHeight="1" spans="1:8">
      <c r="A330" s="36">
        <v>301</v>
      </c>
      <c r="B330" s="37"/>
      <c r="C330" s="38">
        <v>18017057</v>
      </c>
      <c r="D330" s="38" t="s">
        <v>509</v>
      </c>
      <c r="E330" s="37" t="s">
        <v>510</v>
      </c>
      <c r="F330" s="37" t="s">
        <v>511</v>
      </c>
      <c r="G330" s="37" t="s">
        <v>512</v>
      </c>
      <c r="H330" s="37"/>
    </row>
    <row r="331" s="28" customFormat="1" ht="20" customHeight="1" spans="1:8">
      <c r="A331" s="36">
        <v>302</v>
      </c>
      <c r="B331" s="37"/>
      <c r="C331" s="36">
        <v>21015445</v>
      </c>
      <c r="D331" s="36" t="s">
        <v>513</v>
      </c>
      <c r="E331" s="37" t="s">
        <v>72</v>
      </c>
      <c r="F331" s="37" t="s">
        <v>72</v>
      </c>
      <c r="G331" s="37" t="s">
        <v>73</v>
      </c>
      <c r="H331" s="49"/>
    </row>
    <row r="332" s="28" customFormat="1" ht="20" customHeight="1" spans="1:8">
      <c r="A332" s="36">
        <v>303</v>
      </c>
      <c r="B332" s="37"/>
      <c r="C332" s="36">
        <v>21013025</v>
      </c>
      <c r="D332" s="36" t="s">
        <v>514</v>
      </c>
      <c r="E332" s="37" t="s">
        <v>156</v>
      </c>
      <c r="F332" s="37" t="s">
        <v>156</v>
      </c>
      <c r="G332" s="37" t="s">
        <v>138</v>
      </c>
      <c r="H332" s="49"/>
    </row>
    <row r="333" s="28" customFormat="1" ht="20" customHeight="1" spans="1:8">
      <c r="A333" s="36">
        <v>304</v>
      </c>
      <c r="B333" s="37"/>
      <c r="C333" s="36">
        <v>21010438</v>
      </c>
      <c r="D333" s="36" t="s">
        <v>515</v>
      </c>
      <c r="E333" s="37" t="s">
        <v>516</v>
      </c>
      <c r="F333" s="37" t="s">
        <v>516</v>
      </c>
      <c r="G333" s="37" t="s">
        <v>157</v>
      </c>
      <c r="H333" s="49"/>
    </row>
    <row r="334" s="28" customFormat="1" ht="20" customHeight="1" spans="1:8">
      <c r="A334" s="36">
        <v>305</v>
      </c>
      <c r="B334" s="37"/>
      <c r="C334" s="34">
        <v>22009090</v>
      </c>
      <c r="D334" s="36" t="s">
        <v>86</v>
      </c>
      <c r="E334" s="37" t="s">
        <v>517</v>
      </c>
      <c r="F334" s="37" t="s">
        <v>517</v>
      </c>
      <c r="G334" s="37" t="s">
        <v>129</v>
      </c>
      <c r="H334" s="34"/>
    </row>
    <row r="335" s="28" customFormat="1" ht="20" customHeight="1" spans="1:8">
      <c r="A335" s="36">
        <v>306</v>
      </c>
      <c r="B335" s="37"/>
      <c r="C335" s="34">
        <v>21010438</v>
      </c>
      <c r="D335" s="36" t="s">
        <v>518</v>
      </c>
      <c r="E335" s="37" t="s">
        <v>519</v>
      </c>
      <c r="F335" s="37" t="s">
        <v>519</v>
      </c>
      <c r="G335" s="37" t="s">
        <v>520</v>
      </c>
      <c r="H335" s="34"/>
    </row>
    <row r="336" s="27" customFormat="1" ht="20" customHeight="1" spans="1:8">
      <c r="A336" s="36">
        <v>307</v>
      </c>
      <c r="B336" s="37"/>
      <c r="C336" s="36">
        <v>23009526</v>
      </c>
      <c r="D336" s="36" t="s">
        <v>90</v>
      </c>
      <c r="E336" s="36" t="s">
        <v>521</v>
      </c>
      <c r="F336" s="36" t="s">
        <v>521</v>
      </c>
      <c r="G336" s="36" t="s">
        <v>423</v>
      </c>
      <c r="H336" s="39"/>
    </row>
    <row r="337" s="27" customFormat="1" ht="20" customHeight="1" spans="1:8">
      <c r="A337" s="36">
        <v>308</v>
      </c>
      <c r="B337" s="37"/>
      <c r="C337" s="36">
        <v>23009548</v>
      </c>
      <c r="D337" s="36" t="s">
        <v>522</v>
      </c>
      <c r="E337" s="36" t="s">
        <v>39</v>
      </c>
      <c r="F337" s="36" t="s">
        <v>39</v>
      </c>
      <c r="G337" s="36" t="s">
        <v>40</v>
      </c>
      <c r="H337" s="39"/>
    </row>
    <row r="338" s="26" customFormat="1" ht="40" customHeight="1" spans="1:8">
      <c r="A338" s="36">
        <v>309</v>
      </c>
      <c r="B338" s="37"/>
      <c r="C338" s="36" t="s">
        <v>141</v>
      </c>
      <c r="D338" s="37" t="s">
        <v>523</v>
      </c>
      <c r="E338" s="36" t="s">
        <v>13</v>
      </c>
      <c r="F338" s="36" t="s">
        <v>13</v>
      </c>
      <c r="G338" s="36" t="s">
        <v>107</v>
      </c>
      <c r="H338" s="39"/>
    </row>
    <row r="339" s="29" customFormat="1" ht="20" customHeight="1" spans="1:8">
      <c r="A339" s="36">
        <v>310</v>
      </c>
      <c r="B339" s="37"/>
      <c r="C339" s="36" t="s">
        <v>141</v>
      </c>
      <c r="D339" s="36" t="s">
        <v>524</v>
      </c>
      <c r="E339" s="36" t="s">
        <v>525</v>
      </c>
      <c r="F339" s="36" t="s">
        <v>525</v>
      </c>
      <c r="G339" s="36" t="s">
        <v>526</v>
      </c>
      <c r="H339" s="39"/>
    </row>
    <row r="340" s="29" customFormat="1" ht="20" customHeight="1" spans="1:8">
      <c r="A340" s="36">
        <v>311</v>
      </c>
      <c r="B340" s="37"/>
      <c r="C340" s="36" t="s">
        <v>141</v>
      </c>
      <c r="D340" s="36" t="s">
        <v>527</v>
      </c>
      <c r="E340" s="36" t="s">
        <v>528</v>
      </c>
      <c r="F340" s="36" t="s">
        <v>528</v>
      </c>
      <c r="G340" s="36" t="s">
        <v>529</v>
      </c>
      <c r="H340" s="39"/>
    </row>
    <row r="341" s="28" customFormat="1" ht="20" customHeight="1" spans="1:8">
      <c r="A341" s="36">
        <v>312</v>
      </c>
      <c r="B341" s="37"/>
      <c r="C341" s="33" t="s">
        <v>141</v>
      </c>
      <c r="D341" s="33" t="s">
        <v>530</v>
      </c>
      <c r="E341" s="41" t="s">
        <v>44</v>
      </c>
      <c r="F341" s="41" t="s">
        <v>44</v>
      </c>
      <c r="G341" s="41" t="s">
        <v>12</v>
      </c>
      <c r="H341" s="48"/>
    </row>
    <row r="342" s="28" customFormat="1" ht="40" customHeight="1" spans="1:8">
      <c r="A342" s="36">
        <v>313</v>
      </c>
      <c r="B342" s="37" t="s">
        <v>531</v>
      </c>
      <c r="C342" s="38">
        <v>15005647</v>
      </c>
      <c r="D342" s="38" t="s">
        <v>326</v>
      </c>
      <c r="E342" s="49" t="s">
        <v>532</v>
      </c>
      <c r="F342" s="49" t="s">
        <v>533</v>
      </c>
      <c r="G342" s="49" t="s">
        <v>534</v>
      </c>
      <c r="H342" s="48"/>
    </row>
    <row r="343" s="28" customFormat="1" ht="20" customHeight="1" spans="1:8">
      <c r="A343" s="36">
        <v>314</v>
      </c>
      <c r="B343" s="37"/>
      <c r="C343" s="38">
        <v>15015122</v>
      </c>
      <c r="D343" s="49" t="s">
        <v>535</v>
      </c>
      <c r="E343" s="37" t="s">
        <v>536</v>
      </c>
      <c r="F343" s="37" t="s">
        <v>293</v>
      </c>
      <c r="G343" s="37" t="s">
        <v>537</v>
      </c>
      <c r="H343" s="48"/>
    </row>
    <row r="344" s="28" customFormat="1" ht="40" customHeight="1" spans="1:8">
      <c r="A344" s="36">
        <v>315</v>
      </c>
      <c r="B344" s="37"/>
      <c r="C344" s="36">
        <v>17013296</v>
      </c>
      <c r="D344" s="36" t="s">
        <v>538</v>
      </c>
      <c r="E344" s="37" t="s">
        <v>539</v>
      </c>
      <c r="F344" s="37" t="s">
        <v>540</v>
      </c>
      <c r="G344" s="37" t="s">
        <v>541</v>
      </c>
      <c r="H344" s="48"/>
    </row>
    <row r="345" s="28" customFormat="1" ht="20" customHeight="1" spans="1:8">
      <c r="A345" s="36">
        <v>316</v>
      </c>
      <c r="B345" s="37"/>
      <c r="C345" s="36" t="s">
        <v>478</v>
      </c>
      <c r="D345" s="36" t="s">
        <v>542</v>
      </c>
      <c r="E345" s="37" t="s">
        <v>12</v>
      </c>
      <c r="F345" s="37" t="s">
        <v>40</v>
      </c>
      <c r="G345" s="37" t="s">
        <v>139</v>
      </c>
      <c r="H345" s="48"/>
    </row>
    <row r="346" s="28" customFormat="1" ht="20" customHeight="1" spans="1:8">
      <c r="A346" s="36">
        <v>317</v>
      </c>
      <c r="B346" s="37"/>
      <c r="C346" s="36">
        <v>16008221</v>
      </c>
      <c r="D346" s="36" t="s">
        <v>287</v>
      </c>
      <c r="E346" s="37" t="s">
        <v>47</v>
      </c>
      <c r="F346" s="37" t="s">
        <v>12</v>
      </c>
      <c r="G346" s="37" t="s">
        <v>40</v>
      </c>
      <c r="H346" s="48"/>
    </row>
    <row r="347" s="28" customFormat="1" ht="20" customHeight="1" spans="1:8">
      <c r="A347" s="36">
        <v>318</v>
      </c>
      <c r="B347" s="37"/>
      <c r="C347" s="36">
        <v>17012513</v>
      </c>
      <c r="D347" s="36" t="s">
        <v>543</v>
      </c>
      <c r="E347" s="37" t="s">
        <v>47</v>
      </c>
      <c r="F347" s="37" t="s">
        <v>12</v>
      </c>
      <c r="G347" s="37" t="s">
        <v>40</v>
      </c>
      <c r="H347" s="48"/>
    </row>
    <row r="348" s="28" customFormat="1" ht="20" customHeight="1" spans="1:8">
      <c r="A348" s="36">
        <v>319</v>
      </c>
      <c r="B348" s="37"/>
      <c r="C348" s="36">
        <v>17012479</v>
      </c>
      <c r="D348" s="36" t="s">
        <v>544</v>
      </c>
      <c r="E348" s="37" t="s">
        <v>545</v>
      </c>
      <c r="F348" s="37" t="s">
        <v>546</v>
      </c>
      <c r="G348" s="37" t="s">
        <v>292</v>
      </c>
      <c r="H348" s="48"/>
    </row>
    <row r="349" s="28" customFormat="1" ht="20" customHeight="1" spans="1:8">
      <c r="A349" s="36">
        <v>320</v>
      </c>
      <c r="B349" s="37"/>
      <c r="C349" s="36">
        <v>17012475</v>
      </c>
      <c r="D349" s="36" t="s">
        <v>547</v>
      </c>
      <c r="E349" s="37" t="s">
        <v>43</v>
      </c>
      <c r="F349" s="37" t="s">
        <v>44</v>
      </c>
      <c r="G349" s="37" t="s">
        <v>12</v>
      </c>
      <c r="H349" s="48"/>
    </row>
    <row r="350" s="28" customFormat="1" ht="60" customHeight="1" spans="1:8">
      <c r="A350" s="36">
        <v>321</v>
      </c>
      <c r="B350" s="37"/>
      <c r="C350" s="36">
        <v>18011167</v>
      </c>
      <c r="D350" s="36" t="s">
        <v>548</v>
      </c>
      <c r="E350" s="37" t="s">
        <v>549</v>
      </c>
      <c r="F350" s="37" t="s">
        <v>550</v>
      </c>
      <c r="G350" s="37" t="s">
        <v>551</v>
      </c>
      <c r="H350" s="48"/>
    </row>
    <row r="351" s="28" customFormat="1" ht="20" customHeight="1" spans="1:8">
      <c r="A351" s="36">
        <v>322</v>
      </c>
      <c r="B351" s="37"/>
      <c r="C351" s="36">
        <v>18005485</v>
      </c>
      <c r="D351" s="36" t="s">
        <v>552</v>
      </c>
      <c r="E351" s="37" t="s">
        <v>47</v>
      </c>
      <c r="F351" s="37" t="s">
        <v>92</v>
      </c>
      <c r="G351" s="37" t="s">
        <v>157</v>
      </c>
      <c r="H351" s="48"/>
    </row>
    <row r="352" s="28" customFormat="1" ht="20" customHeight="1" spans="1:8">
      <c r="A352" s="36"/>
      <c r="B352" s="37"/>
      <c r="C352" s="36">
        <v>17012478</v>
      </c>
      <c r="D352" s="36"/>
      <c r="E352" s="37"/>
      <c r="F352" s="37"/>
      <c r="G352" s="37"/>
      <c r="H352" s="48"/>
    </row>
    <row r="353" s="28" customFormat="1" ht="20" customHeight="1" spans="1:8">
      <c r="A353" s="36">
        <v>323</v>
      </c>
      <c r="B353" s="37"/>
      <c r="C353" s="36">
        <v>18012002</v>
      </c>
      <c r="D353" s="36" t="s">
        <v>553</v>
      </c>
      <c r="E353" s="37" t="s">
        <v>293</v>
      </c>
      <c r="F353" s="37" t="s">
        <v>537</v>
      </c>
      <c r="G353" s="37" t="s">
        <v>554</v>
      </c>
      <c r="H353" s="48"/>
    </row>
    <row r="354" s="28" customFormat="1" ht="20" customHeight="1" spans="1:8">
      <c r="A354" s="36">
        <v>324</v>
      </c>
      <c r="B354" s="37"/>
      <c r="C354" s="36">
        <v>18010960</v>
      </c>
      <c r="D354" s="36" t="s">
        <v>555</v>
      </c>
      <c r="E354" s="37" t="s">
        <v>23</v>
      </c>
      <c r="F354" s="37" t="s">
        <v>47</v>
      </c>
      <c r="G354" s="37" t="s">
        <v>12</v>
      </c>
      <c r="H354" s="48"/>
    </row>
    <row r="355" s="28" customFormat="1" ht="20" customHeight="1" spans="1:8">
      <c r="A355" s="36">
        <v>325</v>
      </c>
      <c r="B355" s="37"/>
      <c r="C355" s="36">
        <v>17016816</v>
      </c>
      <c r="D355" s="36" t="s">
        <v>556</v>
      </c>
      <c r="E355" s="37" t="s">
        <v>47</v>
      </c>
      <c r="F355" s="37" t="s">
        <v>92</v>
      </c>
      <c r="G355" s="37" t="s">
        <v>12</v>
      </c>
      <c r="H355" s="48"/>
    </row>
    <row r="356" s="28" customFormat="1" ht="20" customHeight="1" spans="1:8">
      <c r="A356" s="36">
        <v>326</v>
      </c>
      <c r="B356" s="37"/>
      <c r="C356" s="36">
        <v>18008769</v>
      </c>
      <c r="D356" s="36" t="s">
        <v>331</v>
      </c>
      <c r="E356" s="37" t="s">
        <v>12</v>
      </c>
      <c r="F356" s="37" t="s">
        <v>157</v>
      </c>
      <c r="G356" s="37" t="s">
        <v>139</v>
      </c>
      <c r="H356" s="48"/>
    </row>
    <row r="357" s="28" customFormat="1" ht="20" customHeight="1" spans="1:8">
      <c r="A357" s="36">
        <v>327</v>
      </c>
      <c r="B357" s="37"/>
      <c r="C357" s="36" t="s">
        <v>557</v>
      </c>
      <c r="D357" s="36" t="s">
        <v>558</v>
      </c>
      <c r="E357" s="37" t="s">
        <v>47</v>
      </c>
      <c r="F357" s="37" t="s">
        <v>92</v>
      </c>
      <c r="G357" s="37" t="s">
        <v>12</v>
      </c>
      <c r="H357" s="48"/>
    </row>
    <row r="358" s="28" customFormat="1" ht="20" customHeight="1" spans="1:8">
      <c r="A358" s="36">
        <v>328</v>
      </c>
      <c r="B358" s="37"/>
      <c r="C358" s="36">
        <v>19008649</v>
      </c>
      <c r="D358" s="36" t="s">
        <v>559</v>
      </c>
      <c r="E358" s="37" t="s">
        <v>293</v>
      </c>
      <c r="F358" s="37" t="s">
        <v>537</v>
      </c>
      <c r="G358" s="37" t="s">
        <v>560</v>
      </c>
      <c r="H358" s="48"/>
    </row>
    <row r="359" s="28" customFormat="1" ht="40" customHeight="1" spans="1:8">
      <c r="A359" s="36">
        <v>329</v>
      </c>
      <c r="B359" s="37"/>
      <c r="C359" s="36">
        <v>18010967</v>
      </c>
      <c r="D359" s="36" t="s">
        <v>561</v>
      </c>
      <c r="E359" s="37" t="s">
        <v>562</v>
      </c>
      <c r="F359" s="37" t="s">
        <v>563</v>
      </c>
      <c r="G359" s="37" t="s">
        <v>564</v>
      </c>
      <c r="H359" s="48"/>
    </row>
    <row r="360" s="28" customFormat="1" ht="80" customHeight="1" spans="1:8">
      <c r="A360" s="36">
        <v>330</v>
      </c>
      <c r="B360" s="37"/>
      <c r="C360" s="36">
        <v>14018101</v>
      </c>
      <c r="D360" s="36" t="s">
        <v>565</v>
      </c>
      <c r="E360" s="37" t="s">
        <v>566</v>
      </c>
      <c r="F360" s="37" t="s">
        <v>567</v>
      </c>
      <c r="G360" s="37" t="s">
        <v>568</v>
      </c>
      <c r="H360" s="48"/>
    </row>
    <row r="361" s="28" customFormat="1" ht="40" customHeight="1" spans="1:8">
      <c r="A361" s="36">
        <v>331</v>
      </c>
      <c r="B361" s="37"/>
      <c r="C361" s="36">
        <v>20048369</v>
      </c>
      <c r="D361" s="36" t="s">
        <v>569</v>
      </c>
      <c r="E361" s="37" t="s">
        <v>570</v>
      </c>
      <c r="F361" s="37" t="s">
        <v>571</v>
      </c>
      <c r="G361" s="37" t="s">
        <v>572</v>
      </c>
      <c r="H361" s="48"/>
    </row>
    <row r="362" s="28" customFormat="1" ht="20" customHeight="1" spans="1:8">
      <c r="A362" s="36">
        <v>332</v>
      </c>
      <c r="B362" s="37"/>
      <c r="C362" s="34">
        <v>23005947</v>
      </c>
      <c r="D362" s="36" t="s">
        <v>573</v>
      </c>
      <c r="E362" s="37" t="s">
        <v>92</v>
      </c>
      <c r="F362" s="37" t="s">
        <v>92</v>
      </c>
      <c r="G362" s="37" t="s">
        <v>93</v>
      </c>
      <c r="H362" s="34"/>
    </row>
    <row r="363" s="28" customFormat="1" ht="20" customHeight="1" spans="1:8">
      <c r="A363" s="36">
        <v>333</v>
      </c>
      <c r="B363" s="37"/>
      <c r="C363" s="34">
        <v>23001346</v>
      </c>
      <c r="D363" s="36" t="s">
        <v>574</v>
      </c>
      <c r="E363" s="37" t="s">
        <v>12</v>
      </c>
      <c r="F363" s="37" t="s">
        <v>12</v>
      </c>
      <c r="G363" s="37" t="s">
        <v>139</v>
      </c>
      <c r="H363" s="34"/>
    </row>
    <row r="364" s="28" customFormat="1" ht="20" customHeight="1" spans="1:8">
      <c r="A364" s="36">
        <v>334</v>
      </c>
      <c r="B364" s="37"/>
      <c r="C364" s="34">
        <v>23002472</v>
      </c>
      <c r="D364" s="36" t="s">
        <v>575</v>
      </c>
      <c r="E364" s="37" t="s">
        <v>424</v>
      </c>
      <c r="F364" s="37" t="s">
        <v>424</v>
      </c>
      <c r="G364" s="37" t="s">
        <v>282</v>
      </c>
      <c r="H364" s="34"/>
    </row>
    <row r="365" s="28" customFormat="1" ht="20" customHeight="1" spans="1:8">
      <c r="A365" s="36">
        <v>335</v>
      </c>
      <c r="B365" s="37"/>
      <c r="C365" s="34">
        <v>23001347</v>
      </c>
      <c r="D365" s="36" t="s">
        <v>576</v>
      </c>
      <c r="E365" s="37" t="s">
        <v>170</v>
      </c>
      <c r="F365" s="37" t="s">
        <v>170</v>
      </c>
      <c r="G365" s="37" t="s">
        <v>577</v>
      </c>
      <c r="H365" s="34"/>
    </row>
    <row r="366" s="27" customFormat="1" ht="20" customHeight="1" spans="1:8">
      <c r="A366" s="36">
        <v>336</v>
      </c>
      <c r="B366" s="37" t="s">
        <v>531</v>
      </c>
      <c r="C366" s="36">
        <v>22006530</v>
      </c>
      <c r="D366" s="36" t="s">
        <v>578</v>
      </c>
      <c r="E366" s="36" t="s">
        <v>92</v>
      </c>
      <c r="F366" s="36" t="s">
        <v>92</v>
      </c>
      <c r="G366" s="36" t="s">
        <v>40</v>
      </c>
      <c r="H366" s="39"/>
    </row>
    <row r="367" s="26" customFormat="1" ht="20" customHeight="1" spans="1:8">
      <c r="A367" s="36">
        <v>337</v>
      </c>
      <c r="B367" s="37"/>
      <c r="C367" s="36">
        <v>24000154</v>
      </c>
      <c r="D367" s="36" t="s">
        <v>579</v>
      </c>
      <c r="E367" s="36" t="s">
        <v>40</v>
      </c>
      <c r="F367" s="36" t="s">
        <v>40</v>
      </c>
      <c r="G367" s="36" t="s">
        <v>13</v>
      </c>
      <c r="H367" s="39"/>
    </row>
    <row r="368" s="28" customFormat="1" ht="20" customHeight="1" spans="1:8">
      <c r="A368" s="36">
        <v>338</v>
      </c>
      <c r="B368" s="37"/>
      <c r="C368" s="36" t="s">
        <v>141</v>
      </c>
      <c r="D368" s="36" t="s">
        <v>580</v>
      </c>
      <c r="E368" s="37" t="s">
        <v>13</v>
      </c>
      <c r="F368" s="37" t="s">
        <v>13</v>
      </c>
      <c r="G368" s="37" t="s">
        <v>107</v>
      </c>
      <c r="H368" s="36"/>
    </row>
    <row r="369" s="28" customFormat="1" ht="20" customHeight="1" spans="1:8">
      <c r="A369" s="36">
        <v>339</v>
      </c>
      <c r="B369" s="37"/>
      <c r="C369" s="33">
        <v>24007987</v>
      </c>
      <c r="D369" s="33" t="s">
        <v>581</v>
      </c>
      <c r="E369" s="41" t="s">
        <v>47</v>
      </c>
      <c r="F369" s="41" t="s">
        <v>47</v>
      </c>
      <c r="G369" s="41" t="s">
        <v>12</v>
      </c>
      <c r="H369" s="36"/>
    </row>
    <row r="370" s="28" customFormat="1" ht="20" customHeight="1" spans="1:8">
      <c r="A370" s="36">
        <v>340</v>
      </c>
      <c r="B370" s="37"/>
      <c r="C370" s="33" t="s">
        <v>141</v>
      </c>
      <c r="D370" s="33" t="s">
        <v>582</v>
      </c>
      <c r="E370" s="41" t="s">
        <v>583</v>
      </c>
      <c r="F370" s="41" t="s">
        <v>583</v>
      </c>
      <c r="G370" s="41" t="s">
        <v>584</v>
      </c>
      <c r="H370" s="36"/>
    </row>
    <row r="371" s="28" customFormat="1" ht="20" customHeight="1" spans="1:8">
      <c r="A371" s="36">
        <v>341</v>
      </c>
      <c r="B371" s="37" t="s">
        <v>585</v>
      </c>
      <c r="C371" s="36">
        <v>19008799</v>
      </c>
      <c r="D371" s="36" t="s">
        <v>586</v>
      </c>
      <c r="E371" s="36" t="s">
        <v>141</v>
      </c>
      <c r="F371" s="36" t="s">
        <v>92</v>
      </c>
      <c r="G371" s="36" t="s">
        <v>40</v>
      </c>
      <c r="H371" s="36"/>
    </row>
    <row r="372" s="28" customFormat="1" ht="20" customHeight="1" spans="1:8">
      <c r="A372" s="36">
        <v>342</v>
      </c>
      <c r="B372" s="37"/>
      <c r="C372" s="36">
        <v>17014089</v>
      </c>
      <c r="D372" s="36" t="s">
        <v>587</v>
      </c>
      <c r="E372" s="36" t="s">
        <v>141</v>
      </c>
      <c r="F372" s="36" t="s">
        <v>44</v>
      </c>
      <c r="G372" s="36" t="s">
        <v>93</v>
      </c>
      <c r="H372" s="36"/>
    </row>
    <row r="373" s="27" customFormat="1" ht="20" customHeight="1" spans="1:8">
      <c r="A373" s="36">
        <v>343</v>
      </c>
      <c r="B373" s="37"/>
      <c r="C373" s="36">
        <v>22012908</v>
      </c>
      <c r="D373" s="36" t="s">
        <v>588</v>
      </c>
      <c r="E373" s="36" t="s">
        <v>39</v>
      </c>
      <c r="F373" s="36" t="s">
        <v>39</v>
      </c>
      <c r="G373" s="36" t="s">
        <v>40</v>
      </c>
      <c r="H373" s="39"/>
    </row>
    <row r="374" s="27" customFormat="1" ht="20" customHeight="1" spans="1:8">
      <c r="A374" s="36">
        <v>344</v>
      </c>
      <c r="B374" s="36" t="s">
        <v>589</v>
      </c>
      <c r="C374" s="36" t="s">
        <v>141</v>
      </c>
      <c r="D374" s="36" t="s">
        <v>590</v>
      </c>
      <c r="E374" s="36" t="s">
        <v>92</v>
      </c>
      <c r="F374" s="36" t="s">
        <v>92</v>
      </c>
      <c r="G374" s="36" t="s">
        <v>93</v>
      </c>
      <c r="H374" s="39"/>
    </row>
    <row r="375" s="28" customFormat="1" ht="20" customHeight="1" spans="1:8">
      <c r="A375" s="36">
        <v>345</v>
      </c>
      <c r="B375" s="36"/>
      <c r="C375" s="33" t="s">
        <v>141</v>
      </c>
      <c r="D375" s="33" t="s">
        <v>591</v>
      </c>
      <c r="E375" s="41" t="s">
        <v>592</v>
      </c>
      <c r="F375" s="41" t="s">
        <v>592</v>
      </c>
      <c r="G375" s="41" t="s">
        <v>593</v>
      </c>
      <c r="H375" s="39"/>
    </row>
    <row r="376" s="28" customFormat="1" ht="20" customHeight="1" spans="1:8">
      <c r="A376" s="36">
        <v>346</v>
      </c>
      <c r="B376" s="37" t="s">
        <v>594</v>
      </c>
      <c r="C376" s="36">
        <v>21005097</v>
      </c>
      <c r="D376" s="38" t="s">
        <v>595</v>
      </c>
      <c r="E376" s="37" t="s">
        <v>596</v>
      </c>
      <c r="F376" s="37" t="s">
        <v>596</v>
      </c>
      <c r="G376" s="37" t="s">
        <v>121</v>
      </c>
      <c r="H376" s="39"/>
    </row>
    <row r="377" s="28" customFormat="1" ht="20" customHeight="1" spans="1:8">
      <c r="A377" s="36">
        <v>347</v>
      </c>
      <c r="B377" s="37"/>
      <c r="C377" s="36">
        <v>21005466</v>
      </c>
      <c r="D377" s="38" t="s">
        <v>597</v>
      </c>
      <c r="E377" s="37" t="s">
        <v>598</v>
      </c>
      <c r="F377" s="37" t="s">
        <v>598</v>
      </c>
      <c r="G377" s="37" t="s">
        <v>599</v>
      </c>
      <c r="H377" s="39"/>
    </row>
    <row r="378" s="28" customFormat="1" ht="20" customHeight="1" spans="1:8">
      <c r="A378" s="36">
        <v>348</v>
      </c>
      <c r="B378" s="37"/>
      <c r="C378" s="36">
        <v>21008729</v>
      </c>
      <c r="D378" s="38" t="s">
        <v>600</v>
      </c>
      <c r="E378" s="37" t="s">
        <v>598</v>
      </c>
      <c r="F378" s="37" t="s">
        <v>598</v>
      </c>
      <c r="G378" s="37" t="s">
        <v>599</v>
      </c>
      <c r="H378" s="39"/>
    </row>
    <row r="379" s="28" customFormat="1" ht="20" customHeight="1" spans="1:8">
      <c r="A379" s="36">
        <v>349</v>
      </c>
      <c r="B379" s="37"/>
      <c r="C379" s="36">
        <v>21001903</v>
      </c>
      <c r="D379" s="36" t="s">
        <v>601</v>
      </c>
      <c r="E379" s="37" t="s">
        <v>35</v>
      </c>
      <c r="F379" s="37" t="s">
        <v>35</v>
      </c>
      <c r="G379" s="37" t="s">
        <v>13</v>
      </c>
      <c r="H379" s="39"/>
    </row>
    <row r="380" s="28" customFormat="1" ht="20" customHeight="1" spans="1:8">
      <c r="A380" s="36">
        <v>350</v>
      </c>
      <c r="B380" s="37"/>
      <c r="C380" s="36">
        <v>21001904</v>
      </c>
      <c r="D380" s="36" t="s">
        <v>602</v>
      </c>
      <c r="E380" s="37" t="s">
        <v>603</v>
      </c>
      <c r="F380" s="37" t="s">
        <v>603</v>
      </c>
      <c r="G380" s="37" t="s">
        <v>13</v>
      </c>
      <c r="H380" s="39"/>
    </row>
    <row r="381" s="24" customFormat="1" ht="20" customHeight="1" spans="1:8">
      <c r="A381" s="36">
        <v>351</v>
      </c>
      <c r="B381" s="37"/>
      <c r="C381" s="34">
        <v>22002041</v>
      </c>
      <c r="D381" s="36" t="s">
        <v>604</v>
      </c>
      <c r="E381" s="37" t="s">
        <v>605</v>
      </c>
      <c r="F381" s="37" t="s">
        <v>605</v>
      </c>
      <c r="G381" s="37" t="s">
        <v>93</v>
      </c>
      <c r="H381" s="34"/>
    </row>
    <row r="382" s="24" customFormat="1" ht="20" customHeight="1" spans="1:8">
      <c r="A382" s="36">
        <v>352</v>
      </c>
      <c r="B382" s="37"/>
      <c r="C382" s="34">
        <v>22002132</v>
      </c>
      <c r="D382" s="36" t="s">
        <v>606</v>
      </c>
      <c r="E382" s="37" t="s">
        <v>607</v>
      </c>
      <c r="F382" s="37" t="s">
        <v>607</v>
      </c>
      <c r="G382" s="37" t="s">
        <v>608</v>
      </c>
      <c r="H382" s="34"/>
    </row>
    <row r="383" s="24" customFormat="1" ht="20" customHeight="1" spans="1:8">
      <c r="A383" s="36">
        <v>353</v>
      </c>
      <c r="B383" s="37"/>
      <c r="C383" s="34">
        <v>22002134</v>
      </c>
      <c r="D383" s="36" t="s">
        <v>609</v>
      </c>
      <c r="E383" s="37" t="s">
        <v>607</v>
      </c>
      <c r="F383" s="37" t="s">
        <v>607</v>
      </c>
      <c r="G383" s="37" t="s">
        <v>608</v>
      </c>
      <c r="H383" s="34"/>
    </row>
    <row r="384" s="27" customFormat="1" ht="20" customHeight="1" spans="1:8">
      <c r="A384" s="36">
        <v>354</v>
      </c>
      <c r="B384" s="37"/>
      <c r="C384" s="36" t="s">
        <v>141</v>
      </c>
      <c r="D384" s="36" t="s">
        <v>610</v>
      </c>
      <c r="E384" s="36" t="s">
        <v>121</v>
      </c>
      <c r="F384" s="36" t="s">
        <v>121</v>
      </c>
      <c r="G384" s="36" t="s">
        <v>130</v>
      </c>
      <c r="H384" s="39"/>
    </row>
    <row r="385" ht="20" customHeight="1" spans="1:8">
      <c r="A385" s="36">
        <v>355</v>
      </c>
      <c r="B385" s="37"/>
      <c r="C385" s="33">
        <v>24008208</v>
      </c>
      <c r="D385" s="33" t="s">
        <v>611</v>
      </c>
      <c r="E385" s="41" t="s">
        <v>612</v>
      </c>
      <c r="F385" s="41" t="s">
        <v>612</v>
      </c>
      <c r="G385" s="41" t="s">
        <v>376</v>
      </c>
      <c r="H385" s="39"/>
    </row>
    <row r="386" ht="20" customHeight="1" spans="1:8">
      <c r="A386" s="36">
        <v>356</v>
      </c>
      <c r="B386" s="37"/>
      <c r="C386" s="33">
        <v>24008181</v>
      </c>
      <c r="D386" s="33" t="s">
        <v>613</v>
      </c>
      <c r="E386" s="33" t="s">
        <v>179</v>
      </c>
      <c r="F386" s="33" t="s">
        <v>179</v>
      </c>
      <c r="G386" s="33" t="s">
        <v>107</v>
      </c>
      <c r="H386" s="39"/>
    </row>
    <row r="387" ht="20" customHeight="1" spans="1:8">
      <c r="A387" s="36">
        <v>357</v>
      </c>
      <c r="B387" s="37"/>
      <c r="C387" s="33">
        <v>24008207</v>
      </c>
      <c r="D387" s="33" t="s">
        <v>614</v>
      </c>
      <c r="E387" s="33" t="s">
        <v>179</v>
      </c>
      <c r="F387" s="33" t="s">
        <v>179</v>
      </c>
      <c r="G387" s="33" t="s">
        <v>107</v>
      </c>
      <c r="H387" s="39"/>
    </row>
    <row r="388" ht="20" customHeight="1" spans="1:8">
      <c r="A388" s="36">
        <v>358</v>
      </c>
      <c r="B388" s="37"/>
      <c r="C388" s="33">
        <v>24008206</v>
      </c>
      <c r="D388" s="33" t="s">
        <v>492</v>
      </c>
      <c r="E388" s="41" t="s">
        <v>104</v>
      </c>
      <c r="F388" s="41" t="s">
        <v>104</v>
      </c>
      <c r="G388" s="41" t="s">
        <v>73</v>
      </c>
      <c r="H388" s="39"/>
    </row>
    <row r="389" s="24" customFormat="1" ht="80" customHeight="1" spans="1:8">
      <c r="A389" s="36">
        <v>359</v>
      </c>
      <c r="B389" s="37" t="s">
        <v>615</v>
      </c>
      <c r="C389" s="36">
        <v>21014907</v>
      </c>
      <c r="D389" s="36" t="s">
        <v>616</v>
      </c>
      <c r="E389" s="37" t="s">
        <v>617</v>
      </c>
      <c r="F389" s="37" t="s">
        <v>617</v>
      </c>
      <c r="G389" s="37" t="s">
        <v>618</v>
      </c>
      <c r="H389" s="39"/>
    </row>
    <row r="390" s="24" customFormat="1" ht="20" customHeight="1" spans="1:8">
      <c r="A390" s="36">
        <v>360</v>
      </c>
      <c r="B390" s="37"/>
      <c r="C390" s="36">
        <v>21009072</v>
      </c>
      <c r="D390" s="36" t="s">
        <v>619</v>
      </c>
      <c r="E390" s="41" t="s">
        <v>620</v>
      </c>
      <c r="F390" s="41" t="s">
        <v>620</v>
      </c>
      <c r="G390" s="41" t="s">
        <v>13</v>
      </c>
      <c r="H390" s="39"/>
    </row>
    <row r="391" s="24" customFormat="1" ht="20" customHeight="1" spans="1:8">
      <c r="A391" s="36">
        <v>361</v>
      </c>
      <c r="B391" s="37"/>
      <c r="C391" s="36">
        <v>21014973</v>
      </c>
      <c r="D391" s="38" t="s">
        <v>621</v>
      </c>
      <c r="E391" s="37" t="s">
        <v>22</v>
      </c>
      <c r="F391" s="37" t="s">
        <v>22</v>
      </c>
      <c r="G391" s="37" t="s">
        <v>43</v>
      </c>
      <c r="H391" s="36" t="s">
        <v>622</v>
      </c>
    </row>
    <row r="392" s="24" customFormat="1" ht="150" customHeight="1" spans="1:8">
      <c r="A392" s="36">
        <v>362</v>
      </c>
      <c r="B392" s="37"/>
      <c r="C392" s="36">
        <v>23009547</v>
      </c>
      <c r="D392" s="36" t="s">
        <v>623</v>
      </c>
      <c r="E392" s="37" t="s">
        <v>624</v>
      </c>
      <c r="F392" s="37" t="s">
        <v>624</v>
      </c>
      <c r="G392" s="37" t="s">
        <v>625</v>
      </c>
      <c r="H392" s="39"/>
    </row>
    <row r="393" s="24" customFormat="1" ht="100" customHeight="1" spans="1:8">
      <c r="A393" s="36">
        <v>363</v>
      </c>
      <c r="B393" s="37"/>
      <c r="C393" s="36">
        <v>23012394</v>
      </c>
      <c r="D393" s="36" t="s">
        <v>626</v>
      </c>
      <c r="E393" s="37" t="s">
        <v>627</v>
      </c>
      <c r="F393" s="37" t="s">
        <v>627</v>
      </c>
      <c r="G393" s="37" t="s">
        <v>628</v>
      </c>
      <c r="H393" s="33"/>
    </row>
    <row r="394" s="24" customFormat="1" ht="20" customHeight="1" spans="1:8">
      <c r="A394" s="36">
        <v>364</v>
      </c>
      <c r="B394" s="37"/>
      <c r="C394" s="36" t="s">
        <v>76</v>
      </c>
      <c r="D394" s="38" t="s">
        <v>629</v>
      </c>
      <c r="E394" s="37" t="s">
        <v>139</v>
      </c>
      <c r="F394" s="37" t="s">
        <v>139</v>
      </c>
      <c r="G394" s="37" t="s">
        <v>129</v>
      </c>
      <c r="H394" s="39"/>
    </row>
    <row r="395" s="24" customFormat="1" ht="70" customHeight="1" spans="1:8">
      <c r="A395" s="36">
        <v>365</v>
      </c>
      <c r="B395" s="37"/>
      <c r="C395" s="36">
        <v>24010620</v>
      </c>
      <c r="D395" s="33" t="s">
        <v>368</v>
      </c>
      <c r="E395" s="37" t="s">
        <v>630</v>
      </c>
      <c r="F395" s="37" t="s">
        <v>630</v>
      </c>
      <c r="G395" s="37" t="s">
        <v>631</v>
      </c>
      <c r="H395" s="39"/>
    </row>
    <row r="396" s="24" customFormat="1" ht="20" customHeight="1" spans="1:8">
      <c r="A396" s="36">
        <v>366</v>
      </c>
      <c r="B396" s="37"/>
      <c r="C396" s="36" t="s">
        <v>76</v>
      </c>
      <c r="D396" s="38" t="s">
        <v>632</v>
      </c>
      <c r="E396" s="37" t="s">
        <v>38</v>
      </c>
      <c r="F396" s="37" t="s">
        <v>38</v>
      </c>
      <c r="G396" s="37" t="s">
        <v>40</v>
      </c>
      <c r="H396" s="39"/>
    </row>
    <row r="397" s="24" customFormat="1" ht="20" customHeight="1" spans="1:8">
      <c r="A397" s="36">
        <v>367</v>
      </c>
      <c r="B397" s="37"/>
      <c r="C397" s="34" t="s">
        <v>76</v>
      </c>
      <c r="D397" s="38" t="s">
        <v>633</v>
      </c>
      <c r="E397" s="36" t="s">
        <v>634</v>
      </c>
      <c r="F397" s="36" t="s">
        <v>634</v>
      </c>
      <c r="G397" s="36" t="s">
        <v>635</v>
      </c>
      <c r="H397" s="34"/>
    </row>
    <row r="398" s="24" customFormat="1" ht="20" customHeight="1" spans="1:8">
      <c r="A398" s="36">
        <v>368</v>
      </c>
      <c r="B398" s="37"/>
      <c r="C398" s="34" t="s">
        <v>76</v>
      </c>
      <c r="D398" s="36" t="s">
        <v>351</v>
      </c>
      <c r="E398" s="36" t="s">
        <v>38</v>
      </c>
      <c r="F398" s="36" t="s">
        <v>38</v>
      </c>
      <c r="G398" s="36" t="s">
        <v>40</v>
      </c>
      <c r="H398" s="34"/>
    </row>
    <row r="399" s="24" customFormat="1" ht="20" customHeight="1" spans="1:8">
      <c r="A399" s="36">
        <v>369</v>
      </c>
      <c r="B399" s="37"/>
      <c r="C399" s="34" t="s">
        <v>76</v>
      </c>
      <c r="D399" s="36" t="s">
        <v>636</v>
      </c>
      <c r="E399" s="36" t="s">
        <v>47</v>
      </c>
      <c r="F399" s="36" t="s">
        <v>47</v>
      </c>
      <c r="G399" s="36" t="s">
        <v>40</v>
      </c>
      <c r="H399" s="34"/>
    </row>
    <row r="400" s="24" customFormat="1" ht="20" customHeight="1" spans="1:8">
      <c r="A400" s="36">
        <v>370</v>
      </c>
      <c r="B400" s="37"/>
      <c r="C400" s="34" t="s">
        <v>76</v>
      </c>
      <c r="D400" s="36" t="s">
        <v>331</v>
      </c>
      <c r="E400" s="36" t="s">
        <v>47</v>
      </c>
      <c r="F400" s="36" t="s">
        <v>47</v>
      </c>
      <c r="G400" s="36" t="s">
        <v>40</v>
      </c>
      <c r="H400" s="34"/>
    </row>
    <row r="401" s="24" customFormat="1" ht="20" customHeight="1" spans="1:8">
      <c r="A401" s="36">
        <v>371</v>
      </c>
      <c r="B401" s="37"/>
      <c r="C401" s="34" t="s">
        <v>76</v>
      </c>
      <c r="D401" s="36" t="s">
        <v>637</v>
      </c>
      <c r="E401" s="36" t="s">
        <v>162</v>
      </c>
      <c r="F401" s="36" t="s">
        <v>162</v>
      </c>
      <c r="G401" s="36" t="s">
        <v>121</v>
      </c>
      <c r="H401" s="37" t="s">
        <v>638</v>
      </c>
    </row>
    <row r="402" s="24" customFormat="1" ht="20" customHeight="1" spans="1:8">
      <c r="A402" s="36">
        <v>372</v>
      </c>
      <c r="B402" s="37"/>
      <c r="C402" s="34" t="s">
        <v>76</v>
      </c>
      <c r="D402" s="36" t="s">
        <v>639</v>
      </c>
      <c r="E402" s="36" t="s">
        <v>104</v>
      </c>
      <c r="F402" s="36" t="s">
        <v>104</v>
      </c>
      <c r="G402" s="36" t="s">
        <v>121</v>
      </c>
      <c r="H402" s="37" t="s">
        <v>638</v>
      </c>
    </row>
    <row r="403" s="24" customFormat="1" ht="20" customHeight="1" spans="1:8">
      <c r="A403" s="36">
        <v>373</v>
      </c>
      <c r="B403" s="37"/>
      <c r="C403" s="34" t="s">
        <v>76</v>
      </c>
      <c r="D403" s="36" t="s">
        <v>640</v>
      </c>
      <c r="E403" s="36" t="s">
        <v>641</v>
      </c>
      <c r="F403" s="36" t="s">
        <v>641</v>
      </c>
      <c r="G403" s="36" t="s">
        <v>642</v>
      </c>
      <c r="H403" s="35"/>
    </row>
    <row r="404" s="24" customFormat="1" ht="20" customHeight="1" spans="1:8">
      <c r="A404" s="36">
        <v>374</v>
      </c>
      <c r="B404" s="37"/>
      <c r="C404" s="34" t="s">
        <v>76</v>
      </c>
      <c r="D404" s="36" t="s">
        <v>643</v>
      </c>
      <c r="E404" s="36" t="s">
        <v>40</v>
      </c>
      <c r="F404" s="36" t="s">
        <v>40</v>
      </c>
      <c r="G404" s="36" t="s">
        <v>13</v>
      </c>
      <c r="H404" s="34"/>
    </row>
    <row r="405" s="24" customFormat="1" ht="20" customHeight="1" spans="1:8">
      <c r="A405" s="36">
        <v>375</v>
      </c>
      <c r="B405" s="37"/>
      <c r="C405" s="34" t="s">
        <v>76</v>
      </c>
      <c r="D405" s="36" t="s">
        <v>644</v>
      </c>
      <c r="E405" s="37" t="s">
        <v>645</v>
      </c>
      <c r="F405" s="37" t="s">
        <v>645</v>
      </c>
      <c r="G405" s="38" t="s">
        <v>584</v>
      </c>
      <c r="H405" s="36"/>
    </row>
    <row r="406" s="24" customFormat="1" ht="20" customHeight="1" spans="1:8">
      <c r="A406" s="36">
        <v>376</v>
      </c>
      <c r="B406" s="37"/>
      <c r="C406" s="36">
        <v>19004425</v>
      </c>
      <c r="D406" s="36" t="s">
        <v>646</v>
      </c>
      <c r="E406" s="37" t="s">
        <v>546</v>
      </c>
      <c r="F406" s="37" t="s">
        <v>546</v>
      </c>
      <c r="G406" s="37" t="s">
        <v>293</v>
      </c>
      <c r="H406" s="36"/>
    </row>
    <row r="407" s="24" customFormat="1" ht="20" customHeight="1" spans="1:8">
      <c r="A407" s="36">
        <v>377</v>
      </c>
      <c r="B407" s="37"/>
      <c r="C407" s="34" t="s">
        <v>76</v>
      </c>
      <c r="D407" s="36" t="s">
        <v>647</v>
      </c>
      <c r="E407" s="37" t="s">
        <v>23</v>
      </c>
      <c r="F407" s="37" t="s">
        <v>23</v>
      </c>
      <c r="G407" s="37" t="s">
        <v>12</v>
      </c>
      <c r="H407" s="36"/>
    </row>
    <row r="408" s="24" customFormat="1" ht="60" customHeight="1" spans="1:8">
      <c r="A408" s="36">
        <v>378</v>
      </c>
      <c r="B408" s="37"/>
      <c r="C408" s="34" t="s">
        <v>76</v>
      </c>
      <c r="D408" s="36" t="s">
        <v>648</v>
      </c>
      <c r="E408" s="37" t="s">
        <v>73</v>
      </c>
      <c r="F408" s="37" t="s">
        <v>73</v>
      </c>
      <c r="G408" s="37" t="s">
        <v>130</v>
      </c>
      <c r="H408" s="37" t="s">
        <v>649</v>
      </c>
    </row>
    <row r="409" s="24" customFormat="1" ht="60" customHeight="1" spans="1:8">
      <c r="A409" s="36"/>
      <c r="B409" s="37"/>
      <c r="C409" s="34"/>
      <c r="D409" s="36"/>
      <c r="E409" s="37" t="s">
        <v>107</v>
      </c>
      <c r="F409" s="37" t="s">
        <v>107</v>
      </c>
      <c r="G409" s="37" t="s">
        <v>650</v>
      </c>
      <c r="H409" s="37" t="s">
        <v>651</v>
      </c>
    </row>
    <row r="410" s="24" customFormat="1" ht="40" customHeight="1" spans="1:8">
      <c r="A410" s="36"/>
      <c r="B410" s="37"/>
      <c r="C410" s="34"/>
      <c r="D410" s="36"/>
      <c r="E410" s="37" t="s">
        <v>652</v>
      </c>
      <c r="F410" s="37" t="s">
        <v>139</v>
      </c>
      <c r="G410" s="37" t="s">
        <v>107</v>
      </c>
      <c r="H410" s="37" t="s">
        <v>653</v>
      </c>
    </row>
    <row r="411" s="27" customFormat="1" ht="20" customHeight="1" spans="1:8">
      <c r="A411" s="36">
        <v>379</v>
      </c>
      <c r="B411" s="37"/>
      <c r="C411" s="36" t="s">
        <v>141</v>
      </c>
      <c r="D411" s="36" t="s">
        <v>654</v>
      </c>
      <c r="E411" s="36" t="s">
        <v>655</v>
      </c>
      <c r="F411" s="36" t="s">
        <v>655</v>
      </c>
      <c r="G411" s="36" t="s">
        <v>267</v>
      </c>
      <c r="H411" s="39"/>
    </row>
    <row r="412" s="27" customFormat="1" ht="40" customHeight="1" spans="1:8">
      <c r="A412" s="36">
        <v>380</v>
      </c>
      <c r="B412" s="37" t="s">
        <v>615</v>
      </c>
      <c r="C412" s="36" t="s">
        <v>141</v>
      </c>
      <c r="D412" s="36" t="s">
        <v>656</v>
      </c>
      <c r="E412" s="37" t="s">
        <v>657</v>
      </c>
      <c r="F412" s="37" t="s">
        <v>657</v>
      </c>
      <c r="G412" s="37" t="s">
        <v>658</v>
      </c>
      <c r="H412" s="39"/>
    </row>
    <row r="413" s="27" customFormat="1" ht="40" customHeight="1" spans="1:8">
      <c r="A413" s="36">
        <v>381</v>
      </c>
      <c r="B413" s="37"/>
      <c r="C413" s="36" t="s">
        <v>141</v>
      </c>
      <c r="D413" s="36" t="s">
        <v>659</v>
      </c>
      <c r="E413" s="37" t="s">
        <v>660</v>
      </c>
      <c r="F413" s="37" t="s">
        <v>660</v>
      </c>
      <c r="G413" s="37" t="s">
        <v>661</v>
      </c>
      <c r="H413" s="39"/>
    </row>
    <row r="414" s="27" customFormat="1" ht="60" customHeight="1" spans="1:8">
      <c r="A414" s="36">
        <v>382</v>
      </c>
      <c r="B414" s="37"/>
      <c r="C414" s="36" t="s">
        <v>141</v>
      </c>
      <c r="D414" s="36" t="s">
        <v>662</v>
      </c>
      <c r="E414" s="37" t="s">
        <v>660</v>
      </c>
      <c r="F414" s="37" t="s">
        <v>660</v>
      </c>
      <c r="G414" s="37" t="s">
        <v>661</v>
      </c>
      <c r="H414" s="48" t="s">
        <v>663</v>
      </c>
    </row>
    <row r="415" s="24" customFormat="1" ht="20" customHeight="1" spans="1:8">
      <c r="A415" s="36">
        <v>383</v>
      </c>
      <c r="B415" s="37"/>
      <c r="C415" s="34">
        <v>23007466</v>
      </c>
      <c r="D415" s="36" t="s">
        <v>664</v>
      </c>
      <c r="E415" s="37" t="s">
        <v>537</v>
      </c>
      <c r="F415" s="37" t="s">
        <v>537</v>
      </c>
      <c r="G415" s="37" t="s">
        <v>665</v>
      </c>
      <c r="H415" s="39"/>
    </row>
    <row r="416" s="24" customFormat="1" ht="40" customHeight="1" spans="1:8">
      <c r="A416" s="36">
        <v>384</v>
      </c>
      <c r="B416" s="37"/>
      <c r="C416" s="33" t="s">
        <v>141</v>
      </c>
      <c r="D416" s="33" t="s">
        <v>666</v>
      </c>
      <c r="E416" s="41" t="s">
        <v>667</v>
      </c>
      <c r="F416" s="41" t="s">
        <v>667</v>
      </c>
      <c r="G416" s="41" t="s">
        <v>668</v>
      </c>
      <c r="H416" s="41" t="s">
        <v>669</v>
      </c>
    </row>
    <row r="417" s="24" customFormat="1" ht="40" customHeight="1" spans="1:8">
      <c r="A417" s="36">
        <v>385</v>
      </c>
      <c r="B417" s="49" t="s">
        <v>670</v>
      </c>
      <c r="C417" s="34" t="s">
        <v>76</v>
      </c>
      <c r="D417" s="36" t="s">
        <v>671</v>
      </c>
      <c r="E417" s="37" t="s">
        <v>672</v>
      </c>
      <c r="F417" s="37" t="s">
        <v>672</v>
      </c>
      <c r="G417" s="37" t="s">
        <v>673</v>
      </c>
      <c r="H417" s="39"/>
    </row>
    <row r="418" s="24" customFormat="1" ht="40" customHeight="1" spans="1:8">
      <c r="A418" s="36">
        <v>386</v>
      </c>
      <c r="B418" s="49"/>
      <c r="C418" s="34" t="s">
        <v>76</v>
      </c>
      <c r="D418" s="36" t="s">
        <v>674</v>
      </c>
      <c r="E418" s="36" t="s">
        <v>378</v>
      </c>
      <c r="F418" s="36" t="s">
        <v>378</v>
      </c>
      <c r="G418" s="36" t="s">
        <v>40</v>
      </c>
      <c r="H418" s="48" t="s">
        <v>675</v>
      </c>
    </row>
    <row r="419" s="24" customFormat="1" ht="20" customHeight="1" spans="1:8">
      <c r="A419" s="36">
        <v>387</v>
      </c>
      <c r="B419" s="49" t="s">
        <v>670</v>
      </c>
      <c r="C419" s="34" t="s">
        <v>76</v>
      </c>
      <c r="D419" s="36" t="s">
        <v>676</v>
      </c>
      <c r="E419" s="37" t="s">
        <v>17</v>
      </c>
      <c r="F419" s="37" t="s">
        <v>17</v>
      </c>
      <c r="G419" s="37" t="s">
        <v>92</v>
      </c>
      <c r="H419" s="39"/>
    </row>
    <row r="420" s="24" customFormat="1" ht="20" customHeight="1" spans="1:8">
      <c r="A420" s="36">
        <v>388</v>
      </c>
      <c r="B420" s="49"/>
      <c r="C420" s="34" t="s">
        <v>76</v>
      </c>
      <c r="D420" s="36" t="s">
        <v>677</v>
      </c>
      <c r="E420" s="37" t="s">
        <v>113</v>
      </c>
      <c r="F420" s="37" t="s">
        <v>113</v>
      </c>
      <c r="G420" s="37" t="s">
        <v>47</v>
      </c>
      <c r="H420" s="39"/>
    </row>
    <row r="421" s="24" customFormat="1" ht="20" customHeight="1" spans="1:8">
      <c r="A421" s="36">
        <v>389</v>
      </c>
      <c r="B421" s="49"/>
      <c r="C421" s="34" t="s">
        <v>76</v>
      </c>
      <c r="D421" s="36" t="s">
        <v>678</v>
      </c>
      <c r="E421" s="37" t="s">
        <v>15</v>
      </c>
      <c r="F421" s="37" t="s">
        <v>15</v>
      </c>
      <c r="G421" s="37" t="s">
        <v>16</v>
      </c>
      <c r="H421" s="39"/>
    </row>
    <row r="422" s="24" customFormat="1" ht="20" customHeight="1" spans="1:8">
      <c r="A422" s="36">
        <v>390</v>
      </c>
      <c r="B422" s="49"/>
      <c r="C422" s="34" t="s">
        <v>76</v>
      </c>
      <c r="D422" s="36" t="s">
        <v>679</v>
      </c>
      <c r="E422" s="37" t="s">
        <v>15</v>
      </c>
      <c r="F422" s="37" t="s">
        <v>15</v>
      </c>
      <c r="G422" s="37" t="s">
        <v>16</v>
      </c>
      <c r="H422" s="39"/>
    </row>
    <row r="423" s="24" customFormat="1" ht="20" customHeight="1" spans="1:8">
      <c r="A423" s="36">
        <v>391</v>
      </c>
      <c r="B423" s="49"/>
      <c r="C423" s="34" t="s">
        <v>76</v>
      </c>
      <c r="D423" s="36" t="s">
        <v>680</v>
      </c>
      <c r="E423" s="37" t="s">
        <v>16</v>
      </c>
      <c r="F423" s="37" t="s">
        <v>16</v>
      </c>
      <c r="G423" s="37" t="s">
        <v>47</v>
      </c>
      <c r="H423" s="39"/>
    </row>
    <row r="424" s="24" customFormat="1" ht="20" customHeight="1" spans="1:8">
      <c r="A424" s="36">
        <v>392</v>
      </c>
      <c r="B424" s="49"/>
      <c r="C424" s="34" t="s">
        <v>76</v>
      </c>
      <c r="D424" s="36" t="s">
        <v>681</v>
      </c>
      <c r="E424" s="37" t="s">
        <v>15</v>
      </c>
      <c r="F424" s="37" t="s">
        <v>15</v>
      </c>
      <c r="G424" s="37" t="s">
        <v>166</v>
      </c>
      <c r="H424" s="39"/>
    </row>
    <row r="425" s="24" customFormat="1" ht="20" customHeight="1" spans="1:8">
      <c r="A425" s="36">
        <v>393</v>
      </c>
      <c r="B425" s="49"/>
      <c r="C425" s="34" t="s">
        <v>76</v>
      </c>
      <c r="D425" s="36" t="s">
        <v>682</v>
      </c>
      <c r="E425" s="37" t="s">
        <v>58</v>
      </c>
      <c r="F425" s="37" t="s">
        <v>58</v>
      </c>
      <c r="G425" s="37" t="s">
        <v>15</v>
      </c>
      <c r="H425" s="39"/>
    </row>
    <row r="426" s="24" customFormat="1" ht="20" customHeight="1" spans="1:8">
      <c r="A426" s="36">
        <v>394</v>
      </c>
      <c r="B426" s="49"/>
      <c r="C426" s="34">
        <v>24010621</v>
      </c>
      <c r="D426" s="36" t="s">
        <v>683</v>
      </c>
      <c r="E426" s="37" t="s">
        <v>92</v>
      </c>
      <c r="F426" s="37" t="s">
        <v>92</v>
      </c>
      <c r="G426" s="37" t="s">
        <v>684</v>
      </c>
      <c r="H426" s="39" t="s">
        <v>685</v>
      </c>
    </row>
    <row r="427" s="27" customFormat="1" ht="20" customHeight="1" spans="1:8">
      <c r="A427" s="36">
        <v>395</v>
      </c>
      <c r="B427" s="49"/>
      <c r="C427" s="36">
        <v>23012884</v>
      </c>
      <c r="D427" s="36" t="s">
        <v>686</v>
      </c>
      <c r="E427" s="36" t="s">
        <v>687</v>
      </c>
      <c r="F427" s="36" t="s">
        <v>687</v>
      </c>
      <c r="G427" s="36" t="s">
        <v>688</v>
      </c>
      <c r="H427" s="39"/>
    </row>
    <row r="428" s="27" customFormat="1" ht="20" customHeight="1" spans="1:8">
      <c r="A428" s="36">
        <v>396</v>
      </c>
      <c r="B428" s="49"/>
      <c r="C428" s="36">
        <v>23012581</v>
      </c>
      <c r="D428" s="36" t="s">
        <v>689</v>
      </c>
      <c r="E428" s="36" t="s">
        <v>370</v>
      </c>
      <c r="F428" s="36" t="s">
        <v>370</v>
      </c>
      <c r="G428" s="36" t="s">
        <v>15</v>
      </c>
      <c r="H428" s="39"/>
    </row>
    <row r="429" s="27" customFormat="1" ht="20" customHeight="1" spans="1:8">
      <c r="A429" s="36">
        <v>397</v>
      </c>
      <c r="B429" s="49" t="s">
        <v>670</v>
      </c>
      <c r="C429" s="36" t="s">
        <v>141</v>
      </c>
      <c r="D429" s="36" t="s">
        <v>690</v>
      </c>
      <c r="E429" s="36" t="s">
        <v>691</v>
      </c>
      <c r="F429" s="36" t="s">
        <v>691</v>
      </c>
      <c r="G429" s="36" t="s">
        <v>692</v>
      </c>
      <c r="H429" s="54" t="s">
        <v>693</v>
      </c>
    </row>
    <row r="430" s="27" customFormat="1" ht="20" customHeight="1" spans="1:8">
      <c r="A430" s="36">
        <v>398</v>
      </c>
      <c r="B430" s="49"/>
      <c r="C430" s="36" t="s">
        <v>141</v>
      </c>
      <c r="D430" s="36" t="s">
        <v>694</v>
      </c>
      <c r="E430" s="36" t="s">
        <v>695</v>
      </c>
      <c r="F430" s="36" t="s">
        <v>695</v>
      </c>
      <c r="G430" s="36" t="s">
        <v>692</v>
      </c>
      <c r="H430" s="54"/>
    </row>
    <row r="431" s="27" customFormat="1" ht="20" customHeight="1" spans="1:8">
      <c r="A431" s="36">
        <v>399</v>
      </c>
      <c r="B431" s="49"/>
      <c r="C431" s="36" t="s">
        <v>141</v>
      </c>
      <c r="D431" s="36" t="s">
        <v>696</v>
      </c>
      <c r="E431" s="36" t="s">
        <v>697</v>
      </c>
      <c r="F431" s="36" t="s">
        <v>697</v>
      </c>
      <c r="G431" s="36" t="s">
        <v>692</v>
      </c>
      <c r="H431" s="54"/>
    </row>
    <row r="432" s="27" customFormat="1" ht="20" customHeight="1" spans="1:8">
      <c r="A432" s="36">
        <v>400</v>
      </c>
      <c r="B432" s="49"/>
      <c r="C432" s="36" t="s">
        <v>141</v>
      </c>
      <c r="D432" s="36" t="s">
        <v>698</v>
      </c>
      <c r="E432" s="36" t="s">
        <v>695</v>
      </c>
      <c r="F432" s="36" t="s">
        <v>695</v>
      </c>
      <c r="G432" s="36" t="s">
        <v>692</v>
      </c>
      <c r="H432" s="54"/>
    </row>
    <row r="433" s="27" customFormat="1" ht="20" customHeight="1" spans="1:8">
      <c r="A433" s="36">
        <v>401</v>
      </c>
      <c r="B433" s="49"/>
      <c r="C433" s="36" t="s">
        <v>141</v>
      </c>
      <c r="D433" s="36" t="s">
        <v>699</v>
      </c>
      <c r="E433" s="36" t="s">
        <v>700</v>
      </c>
      <c r="F433" s="36" t="s">
        <v>700</v>
      </c>
      <c r="G433" s="36" t="s">
        <v>692</v>
      </c>
      <c r="H433" s="54"/>
    </row>
    <row r="434" s="27" customFormat="1" ht="20" customHeight="1" spans="1:8">
      <c r="A434" s="36">
        <v>402</v>
      </c>
      <c r="B434" s="49"/>
      <c r="C434" s="36" t="s">
        <v>141</v>
      </c>
      <c r="D434" s="36" t="s">
        <v>701</v>
      </c>
      <c r="E434" s="36" t="s">
        <v>691</v>
      </c>
      <c r="F434" s="36" t="s">
        <v>691</v>
      </c>
      <c r="G434" s="36" t="s">
        <v>692</v>
      </c>
      <c r="H434" s="54"/>
    </row>
    <row r="435" s="27" customFormat="1" ht="20" customHeight="1" spans="1:8">
      <c r="A435" s="36">
        <v>403</v>
      </c>
      <c r="B435" s="49"/>
      <c r="C435" s="36" t="s">
        <v>141</v>
      </c>
      <c r="D435" s="36" t="s">
        <v>702</v>
      </c>
      <c r="E435" s="36" t="s">
        <v>691</v>
      </c>
      <c r="F435" s="36" t="s">
        <v>691</v>
      </c>
      <c r="G435" s="36" t="s">
        <v>692</v>
      </c>
      <c r="H435" s="54"/>
    </row>
    <row r="436" s="29" customFormat="1" ht="120" customHeight="1" spans="1:8">
      <c r="A436" s="36">
        <v>404</v>
      </c>
      <c r="B436" s="37" t="s">
        <v>703</v>
      </c>
      <c r="C436" s="36" t="s">
        <v>141</v>
      </c>
      <c r="D436" s="37" t="s">
        <v>704</v>
      </c>
      <c r="E436" s="37" t="s">
        <v>705</v>
      </c>
      <c r="F436" s="37" t="s">
        <v>705</v>
      </c>
      <c r="G436" s="37" t="s">
        <v>692</v>
      </c>
      <c r="H436" s="54" t="s">
        <v>706</v>
      </c>
    </row>
    <row r="437" s="29" customFormat="1" ht="40" customHeight="1" spans="1:8">
      <c r="A437" s="36">
        <v>405</v>
      </c>
      <c r="B437" s="36"/>
      <c r="C437" s="36" t="s">
        <v>141</v>
      </c>
      <c r="D437" s="37" t="s">
        <v>707</v>
      </c>
      <c r="E437" s="37" t="s">
        <v>708</v>
      </c>
      <c r="F437" s="37" t="s">
        <v>708</v>
      </c>
      <c r="G437" s="37" t="s">
        <v>709</v>
      </c>
      <c r="H437" s="37"/>
    </row>
    <row r="438" s="29" customFormat="1" ht="40" customHeight="1" spans="1:8">
      <c r="A438" s="36"/>
      <c r="B438" s="36"/>
      <c r="C438" s="36"/>
      <c r="D438" s="37"/>
      <c r="E438" s="37" t="s">
        <v>710</v>
      </c>
      <c r="F438" s="37" t="s">
        <v>710</v>
      </c>
      <c r="G438" s="37" t="s">
        <v>711</v>
      </c>
      <c r="H438" s="37"/>
    </row>
    <row r="439" s="29" customFormat="1" ht="40" customHeight="1" spans="1:8">
      <c r="A439" s="36"/>
      <c r="B439" s="36"/>
      <c r="C439" s="36"/>
      <c r="D439" s="37"/>
      <c r="E439" s="37" t="s">
        <v>712</v>
      </c>
      <c r="F439" s="37" t="s">
        <v>712</v>
      </c>
      <c r="G439" s="37" t="s">
        <v>713</v>
      </c>
      <c r="H439" s="37"/>
    </row>
    <row r="440" s="29" customFormat="1" ht="100" customHeight="1" spans="1:8">
      <c r="A440" s="36"/>
      <c r="B440" s="36"/>
      <c r="C440" s="36"/>
      <c r="D440" s="37"/>
      <c r="E440" s="37" t="s">
        <v>714</v>
      </c>
      <c r="F440" s="37" t="s">
        <v>714</v>
      </c>
      <c r="G440" s="37" t="s">
        <v>715</v>
      </c>
      <c r="H440" s="54"/>
    </row>
    <row r="441" s="29" customFormat="1" ht="40" customHeight="1" spans="1:8">
      <c r="A441" s="36"/>
      <c r="B441" s="36"/>
      <c r="C441" s="36"/>
      <c r="D441" s="37"/>
      <c r="E441" s="37" t="s">
        <v>716</v>
      </c>
      <c r="F441" s="37" t="s">
        <v>716</v>
      </c>
      <c r="G441" s="37" t="s">
        <v>717</v>
      </c>
      <c r="H441" s="54" t="s">
        <v>718</v>
      </c>
    </row>
    <row r="442" s="24" customFormat="1" ht="20" customHeight="1" spans="1:8">
      <c r="A442" s="36">
        <v>406</v>
      </c>
      <c r="B442" s="37" t="s">
        <v>719</v>
      </c>
      <c r="C442" s="36" t="s">
        <v>720</v>
      </c>
      <c r="D442" s="36" t="s">
        <v>721</v>
      </c>
      <c r="E442" s="37" t="s">
        <v>722</v>
      </c>
      <c r="F442" s="37" t="s">
        <v>722</v>
      </c>
      <c r="G442" s="37" t="s">
        <v>723</v>
      </c>
      <c r="H442" s="36"/>
    </row>
    <row r="443" s="24" customFormat="1" ht="20" customHeight="1" spans="1:8">
      <c r="A443" s="36">
        <v>407</v>
      </c>
      <c r="B443" s="37"/>
      <c r="C443" s="36" t="s">
        <v>724</v>
      </c>
      <c r="D443" s="36" t="s">
        <v>725</v>
      </c>
      <c r="E443" s="37" t="s">
        <v>722</v>
      </c>
      <c r="F443" s="37" t="s">
        <v>722</v>
      </c>
      <c r="G443" s="37" t="s">
        <v>723</v>
      </c>
      <c r="H443" s="36"/>
    </row>
    <row r="444" s="24" customFormat="1" ht="20" customHeight="1" spans="1:8">
      <c r="A444" s="36">
        <v>408</v>
      </c>
      <c r="B444" s="37"/>
      <c r="C444" s="36" t="s">
        <v>726</v>
      </c>
      <c r="D444" s="36" t="s">
        <v>727</v>
      </c>
      <c r="E444" s="37" t="s">
        <v>728</v>
      </c>
      <c r="F444" s="37" t="s">
        <v>728</v>
      </c>
      <c r="G444" s="37" t="s">
        <v>729</v>
      </c>
      <c r="H444" s="36"/>
    </row>
    <row r="445" s="24" customFormat="1" ht="20" customHeight="1" spans="1:8">
      <c r="A445" s="36">
        <v>409</v>
      </c>
      <c r="B445" s="37"/>
      <c r="C445" s="36" t="s">
        <v>730</v>
      </c>
      <c r="D445" s="36" t="s">
        <v>731</v>
      </c>
      <c r="E445" s="37" t="s">
        <v>732</v>
      </c>
      <c r="F445" s="37" t="s">
        <v>732</v>
      </c>
      <c r="G445" s="37" t="s">
        <v>733</v>
      </c>
      <c r="H445" s="36"/>
    </row>
    <row r="446" s="24" customFormat="1" ht="20" customHeight="1" spans="1:8">
      <c r="A446" s="36">
        <v>410</v>
      </c>
      <c r="B446" s="37"/>
      <c r="C446" s="36" t="s">
        <v>734</v>
      </c>
      <c r="D446" s="38" t="s">
        <v>735</v>
      </c>
      <c r="E446" s="37" t="s">
        <v>736</v>
      </c>
      <c r="F446" s="37" t="s">
        <v>490</v>
      </c>
      <c r="G446" s="37" t="s">
        <v>737</v>
      </c>
      <c r="H446" s="36"/>
    </row>
    <row r="447" s="24" customFormat="1" ht="40" customHeight="1" spans="1:8">
      <c r="A447" s="36">
        <v>411</v>
      </c>
      <c r="B447" s="37"/>
      <c r="C447" s="36" t="s">
        <v>738</v>
      </c>
      <c r="D447" s="38" t="s">
        <v>739</v>
      </c>
      <c r="E447" s="37" t="s">
        <v>740</v>
      </c>
      <c r="F447" s="37" t="s">
        <v>740</v>
      </c>
      <c r="G447" s="37" t="s">
        <v>741</v>
      </c>
      <c r="H447" s="36"/>
    </row>
    <row r="448" ht="20" customHeight="1" spans="1:8">
      <c r="A448" s="36">
        <v>412</v>
      </c>
      <c r="B448" s="37"/>
      <c r="C448" s="36">
        <v>22000479</v>
      </c>
      <c r="D448" s="38" t="s">
        <v>742</v>
      </c>
      <c r="E448" s="37" t="s">
        <v>113</v>
      </c>
      <c r="F448" s="37" t="s">
        <v>113</v>
      </c>
      <c r="G448" s="37" t="s">
        <v>743</v>
      </c>
      <c r="H448" s="39"/>
    </row>
    <row r="449" ht="20" customHeight="1" spans="1:8">
      <c r="A449" s="36"/>
      <c r="B449" s="37"/>
      <c r="C449" s="36">
        <v>22000480</v>
      </c>
      <c r="D449" s="38"/>
      <c r="E449" s="37"/>
      <c r="F449" s="37"/>
      <c r="G449" s="37"/>
      <c r="H449" s="39"/>
    </row>
    <row r="450" ht="20" customHeight="1" spans="1:8">
      <c r="A450" s="36">
        <v>413</v>
      </c>
      <c r="B450" s="37"/>
      <c r="C450" s="36">
        <v>22000483</v>
      </c>
      <c r="D450" s="38" t="s">
        <v>744</v>
      </c>
      <c r="E450" s="37" t="s">
        <v>745</v>
      </c>
      <c r="F450" s="37" t="s">
        <v>745</v>
      </c>
      <c r="G450" s="37" t="s">
        <v>746</v>
      </c>
      <c r="H450" s="39"/>
    </row>
    <row r="451" ht="20" customHeight="1" spans="1:8">
      <c r="A451" s="36"/>
      <c r="B451" s="37"/>
      <c r="C451" s="36">
        <v>22000484</v>
      </c>
      <c r="D451" s="38"/>
      <c r="E451" s="37"/>
      <c r="F451" s="37"/>
      <c r="G451" s="37"/>
      <c r="H451" s="39"/>
    </row>
    <row r="452" ht="20" customHeight="1" spans="1:8">
      <c r="A452" s="36">
        <v>414</v>
      </c>
      <c r="B452" s="37"/>
      <c r="C452" s="36">
        <v>22000481</v>
      </c>
      <c r="D452" s="38" t="s">
        <v>747</v>
      </c>
      <c r="E452" s="37" t="s">
        <v>22</v>
      </c>
      <c r="F452" s="37" t="s">
        <v>22</v>
      </c>
      <c r="G452" s="37" t="s">
        <v>743</v>
      </c>
      <c r="H452" s="39"/>
    </row>
    <row r="453" ht="20" customHeight="1" spans="1:8">
      <c r="A453" s="36">
        <v>415</v>
      </c>
      <c r="B453" s="37"/>
      <c r="C453" s="36">
        <v>22000482</v>
      </c>
      <c r="D453" s="36" t="s">
        <v>748</v>
      </c>
      <c r="E453" s="37" t="s">
        <v>21</v>
      </c>
      <c r="F453" s="37" t="s">
        <v>21</v>
      </c>
      <c r="G453" s="37" t="s">
        <v>749</v>
      </c>
      <c r="H453" s="39"/>
    </row>
    <row r="454" s="30" customFormat="1" ht="20" customHeight="1" spans="1:8">
      <c r="A454" s="36">
        <v>416</v>
      </c>
      <c r="B454" s="37"/>
      <c r="C454" s="38" t="s">
        <v>750</v>
      </c>
      <c r="D454" s="38" t="s">
        <v>751</v>
      </c>
      <c r="E454" s="38" t="s">
        <v>752</v>
      </c>
      <c r="F454" s="38" t="s">
        <v>752</v>
      </c>
      <c r="G454" s="38" t="s">
        <v>745</v>
      </c>
      <c r="H454" s="55"/>
    </row>
    <row r="455" s="30" customFormat="1" ht="20" customHeight="1" spans="1:8">
      <c r="A455" s="36">
        <v>417</v>
      </c>
      <c r="B455" s="37"/>
      <c r="C455" s="38" t="s">
        <v>753</v>
      </c>
      <c r="D455" s="38" t="s">
        <v>754</v>
      </c>
      <c r="E455" s="38" t="s">
        <v>755</v>
      </c>
      <c r="F455" s="38" t="s">
        <v>755</v>
      </c>
      <c r="G455" s="38" t="s">
        <v>23</v>
      </c>
      <c r="H455" s="55"/>
    </row>
    <row r="456" s="30" customFormat="1" ht="20" customHeight="1" spans="1:8">
      <c r="A456" s="36">
        <v>418</v>
      </c>
      <c r="B456" s="37"/>
      <c r="C456" s="38" t="s">
        <v>756</v>
      </c>
      <c r="D456" s="38" t="s">
        <v>757</v>
      </c>
      <c r="E456" s="38" t="s">
        <v>113</v>
      </c>
      <c r="F456" s="38" t="s">
        <v>113</v>
      </c>
      <c r="G456" s="38" t="s">
        <v>23</v>
      </c>
      <c r="H456" s="55"/>
    </row>
    <row r="457" s="30" customFormat="1" ht="20" customHeight="1" spans="1:8">
      <c r="A457" s="36">
        <v>419</v>
      </c>
      <c r="B457" s="37"/>
      <c r="C457" s="38" t="s">
        <v>758</v>
      </c>
      <c r="D457" s="38" t="s">
        <v>759</v>
      </c>
      <c r="E457" s="38" t="s">
        <v>760</v>
      </c>
      <c r="F457" s="38" t="s">
        <v>760</v>
      </c>
      <c r="G457" s="38" t="s">
        <v>761</v>
      </c>
      <c r="H457" s="55"/>
    </row>
    <row r="458" s="30" customFormat="1" ht="20" customHeight="1" spans="1:8">
      <c r="A458" s="36">
        <v>420</v>
      </c>
      <c r="B458" s="37"/>
      <c r="C458" s="38" t="s">
        <v>762</v>
      </c>
      <c r="D458" s="38" t="s">
        <v>763</v>
      </c>
      <c r="E458" s="38" t="s">
        <v>764</v>
      </c>
      <c r="F458" s="38" t="s">
        <v>764</v>
      </c>
      <c r="G458" s="38" t="s">
        <v>765</v>
      </c>
      <c r="H458" s="55"/>
    </row>
    <row r="459" s="30" customFormat="1" ht="20" customHeight="1" spans="1:8">
      <c r="A459" s="36">
        <v>421</v>
      </c>
      <c r="B459" s="37" t="s">
        <v>719</v>
      </c>
      <c r="C459" s="38" t="s">
        <v>766</v>
      </c>
      <c r="D459" s="38" t="s">
        <v>767</v>
      </c>
      <c r="E459" s="38" t="s">
        <v>22</v>
      </c>
      <c r="F459" s="38" t="s">
        <v>22</v>
      </c>
      <c r="G459" s="38" t="s">
        <v>768</v>
      </c>
      <c r="H459" s="55"/>
    </row>
    <row r="460" s="30" customFormat="1" ht="20" customHeight="1" spans="1:8">
      <c r="A460" s="36">
        <v>422</v>
      </c>
      <c r="B460" s="37"/>
      <c r="C460" s="38" t="s">
        <v>769</v>
      </c>
      <c r="D460" s="38" t="s">
        <v>770</v>
      </c>
      <c r="E460" s="38" t="s">
        <v>15</v>
      </c>
      <c r="F460" s="38" t="s">
        <v>15</v>
      </c>
      <c r="G460" s="38" t="s">
        <v>113</v>
      </c>
      <c r="H460" s="55"/>
    </row>
    <row r="461" s="30" customFormat="1" ht="20" customHeight="1" spans="1:8">
      <c r="A461" s="36">
        <v>423</v>
      </c>
      <c r="B461" s="37"/>
      <c r="C461" s="38" t="s">
        <v>771</v>
      </c>
      <c r="D461" s="38" t="s">
        <v>772</v>
      </c>
      <c r="E461" s="38" t="s">
        <v>113</v>
      </c>
      <c r="F461" s="38" t="s">
        <v>113</v>
      </c>
      <c r="G461" s="38" t="s">
        <v>23</v>
      </c>
      <c r="H461" s="55"/>
    </row>
    <row r="462" ht="70" customHeight="1" spans="1:8">
      <c r="A462" s="36">
        <v>424</v>
      </c>
      <c r="B462" s="37"/>
      <c r="C462" s="34" t="s">
        <v>76</v>
      </c>
      <c r="D462" s="36" t="s">
        <v>773</v>
      </c>
      <c r="E462" s="37" t="s">
        <v>141</v>
      </c>
      <c r="F462" s="37" t="s">
        <v>141</v>
      </c>
      <c r="G462" s="37" t="s">
        <v>774</v>
      </c>
      <c r="H462" s="39"/>
    </row>
    <row r="463" s="27" customFormat="1" ht="180" customHeight="1" spans="1:8">
      <c r="A463" s="56">
        <v>425</v>
      </c>
      <c r="B463" s="36" t="s">
        <v>775</v>
      </c>
      <c r="C463" s="46" t="s">
        <v>141</v>
      </c>
      <c r="D463" s="36" t="s">
        <v>776</v>
      </c>
      <c r="E463" s="37" t="s">
        <v>777</v>
      </c>
      <c r="F463" s="37" t="s">
        <v>778</v>
      </c>
      <c r="G463" s="37" t="s">
        <v>779</v>
      </c>
      <c r="H463" s="57"/>
    </row>
    <row r="464" ht="20" customHeight="1" spans="1:8">
      <c r="A464" s="36">
        <v>426</v>
      </c>
      <c r="B464" s="36" t="s">
        <v>780</v>
      </c>
      <c r="C464" s="36"/>
      <c r="D464" s="36"/>
      <c r="E464" s="36" t="s">
        <v>781</v>
      </c>
      <c r="F464" s="36"/>
      <c r="G464" s="36"/>
      <c r="H464" s="36"/>
    </row>
  </sheetData>
  <autoFilter xmlns:etc="http://www.wps.cn/officeDocument/2017/etCustomData" ref="A1:H464" etc:filterBottomFollowUsedRange="0">
    <extLst/>
  </autoFilter>
  <mergeCells count="121">
    <mergeCell ref="A1:H1"/>
    <mergeCell ref="E2:G2"/>
    <mergeCell ref="E129:G129"/>
    <mergeCell ref="E311:G311"/>
    <mergeCell ref="B464:D464"/>
    <mergeCell ref="E464:H464"/>
    <mergeCell ref="A2:A3"/>
    <mergeCell ref="A14:A16"/>
    <mergeCell ref="A26:A27"/>
    <mergeCell ref="A46:A59"/>
    <mergeCell ref="A60:A61"/>
    <mergeCell ref="A101:A102"/>
    <mergeCell ref="A103:A105"/>
    <mergeCell ref="A106:A108"/>
    <mergeCell ref="A109:A110"/>
    <mergeCell ref="A129:A130"/>
    <mergeCell ref="A296:A297"/>
    <mergeCell ref="A326:A327"/>
    <mergeCell ref="A351:A352"/>
    <mergeCell ref="A408:A410"/>
    <mergeCell ref="A437:A441"/>
    <mergeCell ref="A448:A449"/>
    <mergeCell ref="A450:A451"/>
    <mergeCell ref="B2:B3"/>
    <mergeCell ref="B4:B65"/>
    <mergeCell ref="B66:B70"/>
    <mergeCell ref="B71:B96"/>
    <mergeCell ref="B98:B112"/>
    <mergeCell ref="B113:B117"/>
    <mergeCell ref="B118:B133"/>
    <mergeCell ref="B134:B140"/>
    <mergeCell ref="B141:B144"/>
    <mergeCell ref="B146:B147"/>
    <mergeCell ref="B149:B189"/>
    <mergeCell ref="B190:B248"/>
    <mergeCell ref="B249:B308"/>
    <mergeCell ref="B309:B311"/>
    <mergeCell ref="B312:B319"/>
    <mergeCell ref="B320:B341"/>
    <mergeCell ref="B342:B365"/>
    <mergeCell ref="B366:B370"/>
    <mergeCell ref="B371:B373"/>
    <mergeCell ref="B374:B375"/>
    <mergeCell ref="B376:B388"/>
    <mergeCell ref="B389:B411"/>
    <mergeCell ref="B412:B416"/>
    <mergeCell ref="B417:B418"/>
    <mergeCell ref="B419:B428"/>
    <mergeCell ref="B429:B435"/>
    <mergeCell ref="B436:B441"/>
    <mergeCell ref="B442:B458"/>
    <mergeCell ref="B459:B462"/>
    <mergeCell ref="C2:C3"/>
    <mergeCell ref="C408:C410"/>
    <mergeCell ref="C437:C441"/>
    <mergeCell ref="D2:D3"/>
    <mergeCell ref="D14:D16"/>
    <mergeCell ref="D26:D27"/>
    <mergeCell ref="D46:D59"/>
    <mergeCell ref="D60:D61"/>
    <mergeCell ref="D101:D102"/>
    <mergeCell ref="D103:D105"/>
    <mergeCell ref="D106:D108"/>
    <mergeCell ref="D109:D110"/>
    <mergeCell ref="D296:D297"/>
    <mergeCell ref="D326:D327"/>
    <mergeCell ref="D351:D352"/>
    <mergeCell ref="D408:D410"/>
    <mergeCell ref="D437:D441"/>
    <mergeCell ref="D448:D449"/>
    <mergeCell ref="D450:D451"/>
    <mergeCell ref="E14:E16"/>
    <mergeCell ref="E26:E27"/>
    <mergeCell ref="E46:E59"/>
    <mergeCell ref="E60:E61"/>
    <mergeCell ref="E66:E69"/>
    <mergeCell ref="E101:E102"/>
    <mergeCell ref="E103:E105"/>
    <mergeCell ref="E106:E108"/>
    <mergeCell ref="E109:E110"/>
    <mergeCell ref="E141:E144"/>
    <mergeCell ref="E296:E297"/>
    <mergeCell ref="E326:E327"/>
    <mergeCell ref="E351:E352"/>
    <mergeCell ref="E448:E449"/>
    <mergeCell ref="E450:E451"/>
    <mergeCell ref="F14:F16"/>
    <mergeCell ref="F26:F27"/>
    <mergeCell ref="F46:F59"/>
    <mergeCell ref="F60:F61"/>
    <mergeCell ref="F66:F69"/>
    <mergeCell ref="F101:F102"/>
    <mergeCell ref="F103:F105"/>
    <mergeCell ref="F106:F108"/>
    <mergeCell ref="F109:F110"/>
    <mergeCell ref="F296:F297"/>
    <mergeCell ref="F326:F327"/>
    <mergeCell ref="F351:F352"/>
    <mergeCell ref="F448:F449"/>
    <mergeCell ref="F450:F451"/>
    <mergeCell ref="G14:G16"/>
    <mergeCell ref="G26:G27"/>
    <mergeCell ref="G46:G59"/>
    <mergeCell ref="G60:G61"/>
    <mergeCell ref="G66:G69"/>
    <mergeCell ref="G101:G102"/>
    <mergeCell ref="G103:G105"/>
    <mergeCell ref="G106:G108"/>
    <mergeCell ref="G109:G110"/>
    <mergeCell ref="G296:G297"/>
    <mergeCell ref="G326:G327"/>
    <mergeCell ref="G351:G352"/>
    <mergeCell ref="G448:G449"/>
    <mergeCell ref="G450:G451"/>
    <mergeCell ref="H2:H3"/>
    <mergeCell ref="H5:H65"/>
    <mergeCell ref="H66:H70"/>
    <mergeCell ref="H71:H76"/>
    <mergeCell ref="H77:H87"/>
    <mergeCell ref="H429:H435"/>
    <mergeCell ref="H437:H439"/>
  </mergeCells>
  <pageMargins left="0.393055555555556" right="0.251388888888889" top="0.751388888888889" bottom="0.751388888888889" header="0.298611111111111" footer="0.298611111111111"/>
  <pageSetup paperSize="8" scale="88" fitToHeight="0" orientation="landscape" horizontalDpi="600"/>
  <headerFooter/>
  <rowBreaks count="5" manualBreakCount="5">
    <brk id="464" max="16383" man="1"/>
    <brk id="464" max="16383" man="1"/>
    <brk id="464" max="16383" man="1"/>
    <brk id="464" max="16383" man="1"/>
    <brk id="51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21"/>
  <sheetViews>
    <sheetView view="pageBreakPreview" zoomScaleNormal="100" workbookViewId="0">
      <selection activeCell="B4" sqref="B4:B15"/>
    </sheetView>
  </sheetViews>
  <sheetFormatPr defaultColWidth="9" defaultRowHeight="14.25"/>
  <cols>
    <col min="2" max="2" width="36.75" customWidth="1"/>
    <col min="3" max="3" width="12.5" customWidth="1"/>
    <col min="5" max="5" width="13.375" customWidth="1"/>
    <col min="6" max="6" width="10.5" customWidth="1"/>
    <col min="7" max="7" width="10.875" customWidth="1"/>
    <col min="8" max="8" width="11.125" customWidth="1"/>
    <col min="10" max="10" width="12.75" customWidth="1"/>
    <col min="11" max="11" width="13.8416666666667" customWidth="1"/>
    <col min="12" max="12" width="11.125" customWidth="1"/>
    <col min="13" max="13" width="10" customWidth="1"/>
    <col min="14" max="14" width="22.625" customWidth="1"/>
    <col min="15" max="15" width="12" customWidth="1"/>
    <col min="16" max="16" width="13.25" customWidth="1"/>
    <col min="17" max="17" width="13" customWidth="1"/>
    <col min="18" max="18" width="14.625" customWidth="1"/>
    <col min="19" max="19" width="15.25" customWidth="1"/>
    <col min="20" max="20" width="13.875" customWidth="1"/>
    <col min="21" max="21" width="12.875" style="4" customWidth="1"/>
  </cols>
  <sheetData>
    <row r="1" s="1" customFormat="1" ht="20.25" spans="2:21">
      <c r="B1" s="5" t="s">
        <v>782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2"/>
    </row>
    <row r="2" s="2" customFormat="1" ht="27" customHeight="1" spans="1:21">
      <c r="A2" s="7" t="s">
        <v>1</v>
      </c>
      <c r="B2" s="8" t="s">
        <v>4</v>
      </c>
      <c r="C2" s="8" t="s">
        <v>783</v>
      </c>
      <c r="D2" s="8"/>
      <c r="E2" s="8"/>
      <c r="F2" s="8"/>
      <c r="G2" s="8" t="s">
        <v>784</v>
      </c>
      <c r="H2" s="8" t="s">
        <v>785</v>
      </c>
      <c r="I2" s="8"/>
      <c r="J2" s="8"/>
      <c r="K2" s="8" t="s">
        <v>786</v>
      </c>
      <c r="L2" s="8" t="s">
        <v>787</v>
      </c>
      <c r="M2" s="8" t="s">
        <v>788</v>
      </c>
      <c r="N2" s="8" t="s">
        <v>789</v>
      </c>
      <c r="O2" s="8" t="s">
        <v>790</v>
      </c>
      <c r="P2" s="8" t="s">
        <v>791</v>
      </c>
      <c r="Q2" s="8" t="s">
        <v>792</v>
      </c>
      <c r="R2" s="8" t="s">
        <v>793</v>
      </c>
      <c r="S2" s="8" t="s">
        <v>794</v>
      </c>
      <c r="T2" s="8" t="s">
        <v>795</v>
      </c>
      <c r="U2" s="8" t="s">
        <v>6</v>
      </c>
    </row>
    <row r="3" s="1" customFormat="1" ht="132" customHeight="1" spans="1:21">
      <c r="A3" s="9"/>
      <c r="B3" s="8"/>
      <c r="C3" s="8" t="s">
        <v>796</v>
      </c>
      <c r="D3" s="10" t="s">
        <v>797</v>
      </c>
      <c r="E3" s="10" t="s">
        <v>798</v>
      </c>
      <c r="F3" s="10" t="s">
        <v>799</v>
      </c>
      <c r="G3" s="10" t="s">
        <v>800</v>
      </c>
      <c r="H3" s="10" t="s">
        <v>801</v>
      </c>
      <c r="I3" s="10" t="s">
        <v>802</v>
      </c>
      <c r="J3" s="10" t="s">
        <v>803</v>
      </c>
      <c r="K3" s="10" t="s">
        <v>804</v>
      </c>
      <c r="L3" s="10" t="s">
        <v>805</v>
      </c>
      <c r="M3" s="10" t="s">
        <v>806</v>
      </c>
      <c r="N3" s="10" t="s">
        <v>807</v>
      </c>
      <c r="O3" s="10" t="s">
        <v>808</v>
      </c>
      <c r="P3" s="10" t="s">
        <v>809</v>
      </c>
      <c r="Q3" s="10" t="s">
        <v>810</v>
      </c>
      <c r="R3" s="10" t="s">
        <v>811</v>
      </c>
      <c r="S3" s="10" t="s">
        <v>812</v>
      </c>
      <c r="T3" s="10" t="s">
        <v>813</v>
      </c>
      <c r="U3" s="8"/>
    </row>
    <row r="4" ht="20" customHeight="1" spans="1:21">
      <c r="A4" s="11">
        <v>1</v>
      </c>
      <c r="B4" s="12" t="s">
        <v>814</v>
      </c>
      <c r="C4" s="13">
        <v>40500</v>
      </c>
      <c r="D4" s="13">
        <v>5</v>
      </c>
      <c r="E4" s="13">
        <v>365</v>
      </c>
      <c r="F4" s="13">
        <f t="shared" ref="F4:F25" si="0">C4/D4/E4</f>
        <v>22.1917808219178</v>
      </c>
      <c r="G4" s="13">
        <f t="shared" ref="G4:G25" si="1">C4*0.06/E4</f>
        <v>6.65753424657534</v>
      </c>
      <c r="H4" s="13">
        <v>5000</v>
      </c>
      <c r="I4" s="13">
        <v>100</v>
      </c>
      <c r="J4" s="13">
        <f t="shared" ref="J4:J25" si="2">H4/I4/30</f>
        <v>1.66666666666667</v>
      </c>
      <c r="K4" s="13">
        <f t="shared" ref="K4:K25" si="3">J4</f>
        <v>1.66666666666667</v>
      </c>
      <c r="L4" s="13">
        <f t="shared" ref="L4:L25" si="4">(F4+G4+J4+K4)*0.13</f>
        <v>4.18374429223744</v>
      </c>
      <c r="M4" s="18">
        <v>35</v>
      </c>
      <c r="N4" s="18">
        <f t="shared" ref="N4:N25" si="5">M4*30</f>
        <v>1050</v>
      </c>
      <c r="O4" s="18">
        <v>0</v>
      </c>
      <c r="P4" s="18">
        <f t="shared" ref="P4:P22" si="6">N4*0.1</f>
        <v>105</v>
      </c>
      <c r="Q4" s="18">
        <f t="shared" ref="Q4:Q22" si="7">N4*0.5</f>
        <v>525</v>
      </c>
      <c r="R4" s="18">
        <f t="shared" ref="R4:R22" si="8">N4</f>
        <v>1050</v>
      </c>
      <c r="S4" s="18">
        <f t="shared" ref="S4:S22" si="9">N4*2</f>
        <v>2100</v>
      </c>
      <c r="T4" s="18">
        <f t="shared" ref="T4:T22" si="10">N4*5</f>
        <v>5250</v>
      </c>
      <c r="U4" s="12"/>
    </row>
    <row r="5" ht="20" customHeight="1" spans="1:21">
      <c r="A5" s="11">
        <v>2</v>
      </c>
      <c r="B5" s="12" t="s">
        <v>815</v>
      </c>
      <c r="C5" s="13">
        <v>40500</v>
      </c>
      <c r="D5" s="13">
        <v>5</v>
      </c>
      <c r="E5" s="13">
        <v>365</v>
      </c>
      <c r="F5" s="13">
        <f t="shared" si="0"/>
        <v>22.1917808219178</v>
      </c>
      <c r="G5" s="13">
        <f t="shared" si="1"/>
        <v>6.65753424657534</v>
      </c>
      <c r="H5" s="13">
        <v>5000</v>
      </c>
      <c r="I5" s="13">
        <v>100</v>
      </c>
      <c r="J5" s="13">
        <f t="shared" si="2"/>
        <v>1.66666666666667</v>
      </c>
      <c r="K5" s="13">
        <f t="shared" si="3"/>
        <v>1.66666666666667</v>
      </c>
      <c r="L5" s="13">
        <f t="shared" si="4"/>
        <v>4.18374429223744</v>
      </c>
      <c r="M5" s="18">
        <v>35</v>
      </c>
      <c r="N5" s="18">
        <f t="shared" si="5"/>
        <v>1050</v>
      </c>
      <c r="O5" s="18">
        <v>0</v>
      </c>
      <c r="P5" s="18">
        <f t="shared" si="6"/>
        <v>105</v>
      </c>
      <c r="Q5" s="18">
        <f t="shared" si="7"/>
        <v>525</v>
      </c>
      <c r="R5" s="18">
        <f t="shared" si="8"/>
        <v>1050</v>
      </c>
      <c r="S5" s="18">
        <f t="shared" si="9"/>
        <v>2100</v>
      </c>
      <c r="T5" s="18">
        <f t="shared" si="10"/>
        <v>5250</v>
      </c>
      <c r="U5" s="12"/>
    </row>
    <row r="6" ht="20" customHeight="1" spans="1:21">
      <c r="A6" s="11">
        <v>3</v>
      </c>
      <c r="B6" s="12" t="s">
        <v>816</v>
      </c>
      <c r="C6" s="13">
        <v>40500</v>
      </c>
      <c r="D6" s="13">
        <v>5</v>
      </c>
      <c r="E6" s="13">
        <v>365</v>
      </c>
      <c r="F6" s="13">
        <f t="shared" si="0"/>
        <v>22.1917808219178</v>
      </c>
      <c r="G6" s="13">
        <f t="shared" si="1"/>
        <v>6.65753424657534</v>
      </c>
      <c r="H6" s="13">
        <v>5000</v>
      </c>
      <c r="I6" s="13">
        <v>100</v>
      </c>
      <c r="J6" s="13">
        <f t="shared" si="2"/>
        <v>1.66666666666667</v>
      </c>
      <c r="K6" s="13">
        <f t="shared" si="3"/>
        <v>1.66666666666667</v>
      </c>
      <c r="L6" s="13">
        <f t="shared" si="4"/>
        <v>4.18374429223744</v>
      </c>
      <c r="M6" s="18">
        <v>35</v>
      </c>
      <c r="N6" s="18">
        <f t="shared" si="5"/>
        <v>1050</v>
      </c>
      <c r="O6" s="18">
        <v>0</v>
      </c>
      <c r="P6" s="18">
        <f t="shared" si="6"/>
        <v>105</v>
      </c>
      <c r="Q6" s="18">
        <f t="shared" si="7"/>
        <v>525</v>
      </c>
      <c r="R6" s="18">
        <f t="shared" si="8"/>
        <v>1050</v>
      </c>
      <c r="S6" s="18">
        <f t="shared" si="9"/>
        <v>2100</v>
      </c>
      <c r="T6" s="18">
        <f t="shared" si="10"/>
        <v>5250</v>
      </c>
      <c r="U6" s="12"/>
    </row>
    <row r="7" ht="20" customHeight="1" spans="1:21">
      <c r="A7" s="11">
        <v>4</v>
      </c>
      <c r="B7" s="12" t="s">
        <v>817</v>
      </c>
      <c r="C7" s="13">
        <v>18800</v>
      </c>
      <c r="D7" s="13">
        <v>5</v>
      </c>
      <c r="E7" s="13">
        <v>365</v>
      </c>
      <c r="F7" s="13">
        <f t="shared" si="0"/>
        <v>10.3013698630137</v>
      </c>
      <c r="G7" s="13">
        <f t="shared" si="1"/>
        <v>3.09041095890411</v>
      </c>
      <c r="H7" s="13">
        <v>5000</v>
      </c>
      <c r="I7" s="13">
        <v>100</v>
      </c>
      <c r="J7" s="13">
        <f t="shared" si="2"/>
        <v>1.66666666666667</v>
      </c>
      <c r="K7" s="13">
        <f t="shared" si="3"/>
        <v>1.66666666666667</v>
      </c>
      <c r="L7" s="13">
        <f t="shared" si="4"/>
        <v>2.17426484018265</v>
      </c>
      <c r="M7" s="18">
        <v>20</v>
      </c>
      <c r="N7" s="18">
        <f t="shared" si="5"/>
        <v>600</v>
      </c>
      <c r="O7" s="18">
        <v>0</v>
      </c>
      <c r="P7" s="18">
        <f t="shared" si="6"/>
        <v>60</v>
      </c>
      <c r="Q7" s="18">
        <f t="shared" si="7"/>
        <v>300</v>
      </c>
      <c r="R7" s="18">
        <f t="shared" si="8"/>
        <v>600</v>
      </c>
      <c r="S7" s="18">
        <f t="shared" si="9"/>
        <v>1200</v>
      </c>
      <c r="T7" s="18">
        <f t="shared" si="10"/>
        <v>3000</v>
      </c>
      <c r="U7" s="12"/>
    </row>
    <row r="8" ht="20" customHeight="1" spans="1:21">
      <c r="A8" s="11">
        <v>5</v>
      </c>
      <c r="B8" s="12" t="s">
        <v>818</v>
      </c>
      <c r="C8" s="13">
        <v>18800</v>
      </c>
      <c r="D8" s="13">
        <v>5</v>
      </c>
      <c r="E8" s="13">
        <v>365</v>
      </c>
      <c r="F8" s="13">
        <f t="shared" si="0"/>
        <v>10.3013698630137</v>
      </c>
      <c r="G8" s="13">
        <f t="shared" si="1"/>
        <v>3.09041095890411</v>
      </c>
      <c r="H8" s="13">
        <v>5000</v>
      </c>
      <c r="I8" s="13">
        <v>100</v>
      </c>
      <c r="J8" s="13">
        <f t="shared" si="2"/>
        <v>1.66666666666667</v>
      </c>
      <c r="K8" s="13">
        <f t="shared" si="3"/>
        <v>1.66666666666667</v>
      </c>
      <c r="L8" s="13">
        <f t="shared" si="4"/>
        <v>2.17426484018265</v>
      </c>
      <c r="M8" s="18">
        <v>20</v>
      </c>
      <c r="N8" s="18">
        <f t="shared" si="5"/>
        <v>600</v>
      </c>
      <c r="O8" s="18">
        <v>0</v>
      </c>
      <c r="P8" s="18">
        <f t="shared" si="6"/>
        <v>60</v>
      </c>
      <c r="Q8" s="18">
        <f t="shared" si="7"/>
        <v>300</v>
      </c>
      <c r="R8" s="18">
        <f t="shared" si="8"/>
        <v>600</v>
      </c>
      <c r="S8" s="18">
        <f t="shared" si="9"/>
        <v>1200</v>
      </c>
      <c r="T8" s="18">
        <f t="shared" si="10"/>
        <v>3000</v>
      </c>
      <c r="U8" s="12"/>
    </row>
    <row r="9" ht="20" customHeight="1" spans="1:21">
      <c r="A9" s="11">
        <v>6</v>
      </c>
      <c r="B9" s="12" t="s">
        <v>819</v>
      </c>
      <c r="C9" s="13">
        <v>18800</v>
      </c>
      <c r="D9" s="13">
        <v>5</v>
      </c>
      <c r="E9" s="13">
        <v>365</v>
      </c>
      <c r="F9" s="13">
        <f t="shared" si="0"/>
        <v>10.3013698630137</v>
      </c>
      <c r="G9" s="13">
        <f t="shared" si="1"/>
        <v>3.09041095890411</v>
      </c>
      <c r="H9" s="13">
        <v>5000</v>
      </c>
      <c r="I9" s="13">
        <v>100</v>
      </c>
      <c r="J9" s="13">
        <f t="shared" si="2"/>
        <v>1.66666666666667</v>
      </c>
      <c r="K9" s="13">
        <f t="shared" si="3"/>
        <v>1.66666666666667</v>
      </c>
      <c r="L9" s="13">
        <f t="shared" si="4"/>
        <v>2.17426484018265</v>
      </c>
      <c r="M9" s="18">
        <v>20</v>
      </c>
      <c r="N9" s="18">
        <f t="shared" si="5"/>
        <v>600</v>
      </c>
      <c r="O9" s="18">
        <v>0</v>
      </c>
      <c r="P9" s="18">
        <f t="shared" si="6"/>
        <v>60</v>
      </c>
      <c r="Q9" s="18">
        <f t="shared" si="7"/>
        <v>300</v>
      </c>
      <c r="R9" s="18">
        <f t="shared" si="8"/>
        <v>600</v>
      </c>
      <c r="S9" s="18">
        <f t="shared" si="9"/>
        <v>1200</v>
      </c>
      <c r="T9" s="18">
        <f t="shared" si="10"/>
        <v>3000</v>
      </c>
      <c r="U9" s="12"/>
    </row>
    <row r="10" ht="20" customHeight="1" spans="1:21">
      <c r="A10" s="11">
        <v>7</v>
      </c>
      <c r="B10" s="12" t="s">
        <v>820</v>
      </c>
      <c r="C10" s="13">
        <v>18800</v>
      </c>
      <c r="D10" s="13">
        <v>5</v>
      </c>
      <c r="E10" s="13">
        <v>365</v>
      </c>
      <c r="F10" s="13">
        <f t="shared" si="0"/>
        <v>10.3013698630137</v>
      </c>
      <c r="G10" s="13">
        <f t="shared" si="1"/>
        <v>3.09041095890411</v>
      </c>
      <c r="H10" s="13">
        <v>5000</v>
      </c>
      <c r="I10" s="13">
        <v>100</v>
      </c>
      <c r="J10" s="13">
        <f t="shared" si="2"/>
        <v>1.66666666666667</v>
      </c>
      <c r="K10" s="13">
        <f t="shared" si="3"/>
        <v>1.66666666666667</v>
      </c>
      <c r="L10" s="13">
        <f t="shared" si="4"/>
        <v>2.17426484018265</v>
      </c>
      <c r="M10" s="18">
        <v>20</v>
      </c>
      <c r="N10" s="18">
        <f t="shared" si="5"/>
        <v>600</v>
      </c>
      <c r="O10" s="18">
        <v>0</v>
      </c>
      <c r="P10" s="18">
        <f t="shared" si="6"/>
        <v>60</v>
      </c>
      <c r="Q10" s="18">
        <f t="shared" si="7"/>
        <v>300</v>
      </c>
      <c r="R10" s="18">
        <f t="shared" si="8"/>
        <v>600</v>
      </c>
      <c r="S10" s="18">
        <f t="shared" si="9"/>
        <v>1200</v>
      </c>
      <c r="T10" s="18">
        <f t="shared" si="10"/>
        <v>3000</v>
      </c>
      <c r="U10" s="12"/>
    </row>
    <row r="11" ht="20" customHeight="1" spans="1:21">
      <c r="A11" s="11">
        <v>8</v>
      </c>
      <c r="B11" s="12" t="s">
        <v>821</v>
      </c>
      <c r="C11" s="13">
        <v>18800</v>
      </c>
      <c r="D11" s="13">
        <v>5</v>
      </c>
      <c r="E11" s="13">
        <v>365</v>
      </c>
      <c r="F11" s="13">
        <f t="shared" si="0"/>
        <v>10.3013698630137</v>
      </c>
      <c r="G11" s="13">
        <f t="shared" si="1"/>
        <v>3.09041095890411</v>
      </c>
      <c r="H11" s="13">
        <v>5000</v>
      </c>
      <c r="I11" s="13">
        <v>100</v>
      </c>
      <c r="J11" s="13">
        <f t="shared" si="2"/>
        <v>1.66666666666667</v>
      </c>
      <c r="K11" s="13">
        <f t="shared" si="3"/>
        <v>1.66666666666667</v>
      </c>
      <c r="L11" s="13">
        <f t="shared" si="4"/>
        <v>2.17426484018265</v>
      </c>
      <c r="M11" s="18">
        <v>20</v>
      </c>
      <c r="N11" s="18">
        <f t="shared" si="5"/>
        <v>600</v>
      </c>
      <c r="O11" s="18">
        <v>0</v>
      </c>
      <c r="P11" s="18">
        <f t="shared" si="6"/>
        <v>60</v>
      </c>
      <c r="Q11" s="18">
        <f t="shared" si="7"/>
        <v>300</v>
      </c>
      <c r="R11" s="18">
        <f t="shared" si="8"/>
        <v>600</v>
      </c>
      <c r="S11" s="18">
        <f t="shared" si="9"/>
        <v>1200</v>
      </c>
      <c r="T11" s="18">
        <f t="shared" si="10"/>
        <v>3000</v>
      </c>
      <c r="U11" s="12"/>
    </row>
    <row r="12" ht="20" customHeight="1" spans="1:21">
      <c r="A12" s="11">
        <v>9</v>
      </c>
      <c r="B12" s="12" t="s">
        <v>822</v>
      </c>
      <c r="C12" s="13">
        <v>245000</v>
      </c>
      <c r="D12" s="13">
        <v>5</v>
      </c>
      <c r="E12" s="13">
        <v>365</v>
      </c>
      <c r="F12" s="13">
        <f t="shared" si="0"/>
        <v>134.246575342466</v>
      </c>
      <c r="G12" s="13">
        <f t="shared" si="1"/>
        <v>40.2739726027397</v>
      </c>
      <c r="H12" s="13">
        <v>5000</v>
      </c>
      <c r="I12" s="13">
        <v>100</v>
      </c>
      <c r="J12" s="13">
        <f t="shared" si="2"/>
        <v>1.66666666666667</v>
      </c>
      <c r="K12" s="13">
        <f t="shared" si="3"/>
        <v>1.66666666666667</v>
      </c>
      <c r="L12" s="13">
        <f t="shared" si="4"/>
        <v>23.12100456621</v>
      </c>
      <c r="M12" s="18">
        <v>200</v>
      </c>
      <c r="N12" s="18">
        <f t="shared" si="5"/>
        <v>6000</v>
      </c>
      <c r="O12" s="18">
        <v>0</v>
      </c>
      <c r="P12" s="18">
        <f t="shared" si="6"/>
        <v>600</v>
      </c>
      <c r="Q12" s="18">
        <f t="shared" si="7"/>
        <v>3000</v>
      </c>
      <c r="R12" s="18">
        <f t="shared" si="8"/>
        <v>6000</v>
      </c>
      <c r="S12" s="18">
        <f t="shared" si="9"/>
        <v>12000</v>
      </c>
      <c r="T12" s="18">
        <f t="shared" si="10"/>
        <v>30000</v>
      </c>
      <c r="U12" s="12"/>
    </row>
    <row r="13" ht="20" customHeight="1" spans="1:21">
      <c r="A13" s="11">
        <v>10</v>
      </c>
      <c r="B13" s="12" t="s">
        <v>823</v>
      </c>
      <c r="C13" s="13">
        <v>398000</v>
      </c>
      <c r="D13" s="13">
        <v>5</v>
      </c>
      <c r="E13" s="13">
        <v>365</v>
      </c>
      <c r="F13" s="13">
        <f t="shared" si="0"/>
        <v>218.082191780822</v>
      </c>
      <c r="G13" s="13">
        <f t="shared" si="1"/>
        <v>65.4246575342466</v>
      </c>
      <c r="H13" s="13">
        <v>5000</v>
      </c>
      <c r="I13" s="13">
        <v>100</v>
      </c>
      <c r="J13" s="13">
        <f t="shared" si="2"/>
        <v>1.66666666666667</v>
      </c>
      <c r="K13" s="13">
        <f t="shared" si="3"/>
        <v>1.66666666666667</v>
      </c>
      <c r="L13" s="13">
        <f t="shared" si="4"/>
        <v>37.2892237442922</v>
      </c>
      <c r="M13" s="18">
        <v>320</v>
      </c>
      <c r="N13" s="18">
        <f t="shared" si="5"/>
        <v>9600</v>
      </c>
      <c r="O13" s="18">
        <v>0</v>
      </c>
      <c r="P13" s="18">
        <f t="shared" si="6"/>
        <v>960</v>
      </c>
      <c r="Q13" s="18">
        <f t="shared" si="7"/>
        <v>4800</v>
      </c>
      <c r="R13" s="18">
        <f t="shared" si="8"/>
        <v>9600</v>
      </c>
      <c r="S13" s="18">
        <f t="shared" si="9"/>
        <v>19200</v>
      </c>
      <c r="T13" s="18">
        <f t="shared" si="10"/>
        <v>48000</v>
      </c>
      <c r="U13" s="12"/>
    </row>
    <row r="14" ht="20" customHeight="1" spans="1:21">
      <c r="A14" s="11">
        <v>11</v>
      </c>
      <c r="B14" s="12" t="s">
        <v>824</v>
      </c>
      <c r="C14" s="13">
        <v>276500</v>
      </c>
      <c r="D14" s="13">
        <v>5</v>
      </c>
      <c r="E14" s="13">
        <v>365</v>
      </c>
      <c r="F14" s="13">
        <f t="shared" si="0"/>
        <v>151.506849315069</v>
      </c>
      <c r="G14" s="13">
        <f t="shared" si="1"/>
        <v>45.4520547945205</v>
      </c>
      <c r="H14" s="13">
        <v>5000</v>
      </c>
      <c r="I14" s="13">
        <v>100</v>
      </c>
      <c r="J14" s="13">
        <f t="shared" si="2"/>
        <v>1.66666666666667</v>
      </c>
      <c r="K14" s="13">
        <f t="shared" si="3"/>
        <v>1.66666666666667</v>
      </c>
      <c r="L14" s="13">
        <f t="shared" si="4"/>
        <v>26.0379908675799</v>
      </c>
      <c r="M14" s="18">
        <v>225</v>
      </c>
      <c r="N14" s="18">
        <f t="shared" si="5"/>
        <v>6750</v>
      </c>
      <c r="O14" s="18">
        <v>0</v>
      </c>
      <c r="P14" s="18">
        <f t="shared" si="6"/>
        <v>675</v>
      </c>
      <c r="Q14" s="18">
        <f t="shared" si="7"/>
        <v>3375</v>
      </c>
      <c r="R14" s="18">
        <f t="shared" si="8"/>
        <v>6750</v>
      </c>
      <c r="S14" s="18">
        <f t="shared" si="9"/>
        <v>13500</v>
      </c>
      <c r="T14" s="18">
        <f t="shared" si="10"/>
        <v>33750</v>
      </c>
      <c r="U14" s="12"/>
    </row>
    <row r="15" ht="20" customHeight="1" spans="1:21">
      <c r="A15" s="14"/>
      <c r="B15" s="14" t="s">
        <v>825</v>
      </c>
      <c r="C15" s="14"/>
      <c r="D15" s="14"/>
      <c r="E15" s="14"/>
      <c r="F15" s="14"/>
      <c r="G15" s="14"/>
      <c r="H15" s="14"/>
      <c r="I15" s="19"/>
      <c r="J15" s="20"/>
      <c r="K15" s="21"/>
      <c r="L15" s="21"/>
      <c r="M15" s="21"/>
      <c r="N15" s="21"/>
      <c r="O15" s="21"/>
      <c r="P15" s="21"/>
      <c r="Q15" s="21"/>
      <c r="R15" s="21"/>
      <c r="S15" s="21"/>
      <c r="T15" s="22"/>
      <c r="U15" s="12"/>
    </row>
    <row r="16" ht="20" customHeight="1" spans="1:21">
      <c r="A16" s="15" t="s">
        <v>1</v>
      </c>
      <c r="B16" s="15" t="s">
        <v>4</v>
      </c>
      <c r="C16" s="15" t="s">
        <v>783</v>
      </c>
      <c r="D16" s="15"/>
      <c r="E16" s="15"/>
      <c r="F16" s="15"/>
      <c r="G16" s="15" t="s">
        <v>784</v>
      </c>
      <c r="H16" s="15" t="s">
        <v>785</v>
      </c>
      <c r="I16" s="15"/>
      <c r="J16" s="15"/>
      <c r="K16" s="15" t="s">
        <v>786</v>
      </c>
      <c r="L16" s="15" t="s">
        <v>787</v>
      </c>
      <c r="M16" s="15" t="s">
        <v>826</v>
      </c>
      <c r="N16" s="15" t="s">
        <v>827</v>
      </c>
      <c r="O16" s="15" t="s">
        <v>790</v>
      </c>
      <c r="P16" s="15" t="s">
        <v>791</v>
      </c>
      <c r="Q16" s="15" t="s">
        <v>792</v>
      </c>
      <c r="R16" s="15" t="s">
        <v>793</v>
      </c>
      <c r="S16" s="15" t="s">
        <v>794</v>
      </c>
      <c r="T16" s="15" t="s">
        <v>795</v>
      </c>
      <c r="U16" s="12"/>
    </row>
    <row r="17" s="3" customFormat="1" ht="71.25" spans="1:21">
      <c r="A17" s="16"/>
      <c r="B17" s="16"/>
      <c r="C17" s="16" t="s">
        <v>796</v>
      </c>
      <c r="D17" s="17" t="s">
        <v>797</v>
      </c>
      <c r="E17" s="17" t="s">
        <v>798</v>
      </c>
      <c r="F17" s="17" t="s">
        <v>799</v>
      </c>
      <c r="G17" s="17" t="s">
        <v>800</v>
      </c>
      <c r="H17" s="17" t="s">
        <v>801</v>
      </c>
      <c r="I17" s="17" t="s">
        <v>802</v>
      </c>
      <c r="J17" s="17" t="s">
        <v>803</v>
      </c>
      <c r="K17" s="17" t="s">
        <v>804</v>
      </c>
      <c r="L17" s="17" t="s">
        <v>805</v>
      </c>
      <c r="M17" s="17" t="s">
        <v>828</v>
      </c>
      <c r="N17" s="17" t="s">
        <v>829</v>
      </c>
      <c r="O17" s="17" t="s">
        <v>808</v>
      </c>
      <c r="P17" s="17" t="s">
        <v>830</v>
      </c>
      <c r="Q17" s="17" t="s">
        <v>831</v>
      </c>
      <c r="R17" s="17" t="s">
        <v>832</v>
      </c>
      <c r="S17" s="17" t="s">
        <v>833</v>
      </c>
      <c r="T17" s="17" t="s">
        <v>834</v>
      </c>
      <c r="U17" s="23"/>
    </row>
    <row r="18" ht="20" customHeight="1" spans="1:21">
      <c r="A18" s="12">
        <v>1</v>
      </c>
      <c r="B18" s="13" t="s">
        <v>835</v>
      </c>
      <c r="C18" s="13">
        <v>78000</v>
      </c>
      <c r="D18" s="13">
        <v>5</v>
      </c>
      <c r="E18" s="13">
        <v>365</v>
      </c>
      <c r="F18" s="13">
        <f>C18/D18/E18</f>
        <v>42.7397260273973</v>
      </c>
      <c r="G18" s="13">
        <f>C18*0.06/E18</f>
        <v>12.8219178082192</v>
      </c>
      <c r="H18" s="13">
        <v>5000</v>
      </c>
      <c r="I18" s="13">
        <v>100</v>
      </c>
      <c r="J18" s="13">
        <f>H18/I18/30</f>
        <v>1.66666666666667</v>
      </c>
      <c r="K18" s="13">
        <f>J18</f>
        <v>1.66666666666667</v>
      </c>
      <c r="L18" s="18">
        <f>(F18+G18+J18+K18)*0.13</f>
        <v>7.65634703196347</v>
      </c>
      <c r="M18" s="18">
        <v>60</v>
      </c>
      <c r="N18" s="18">
        <f>M18*30</f>
        <v>1800</v>
      </c>
      <c r="O18" s="12">
        <v>0</v>
      </c>
      <c r="P18" s="13">
        <f t="shared" ref="P18:P20" si="11">M18*0.1</f>
        <v>6</v>
      </c>
      <c r="Q18" s="13">
        <f t="shared" ref="Q18:Q20" si="12">M18*0.5</f>
        <v>30</v>
      </c>
      <c r="R18" s="13">
        <f t="shared" ref="R18:R20" si="13">M18</f>
        <v>60</v>
      </c>
      <c r="S18" s="13">
        <f t="shared" ref="S18:S20" si="14">M18*2</f>
        <v>120</v>
      </c>
      <c r="T18" s="13">
        <f t="shared" ref="T18:T20" si="15">M18*5</f>
        <v>300</v>
      </c>
      <c r="U18" s="12" t="s">
        <v>836</v>
      </c>
    </row>
    <row r="19" ht="20" customHeight="1" spans="1:21">
      <c r="A19" s="12">
        <v>2</v>
      </c>
      <c r="B19" s="13" t="s">
        <v>837</v>
      </c>
      <c r="C19" s="13">
        <v>395900</v>
      </c>
      <c r="D19" s="13">
        <v>5</v>
      </c>
      <c r="E19" s="13">
        <v>365</v>
      </c>
      <c r="F19" s="13">
        <f>C19/D19/E19</f>
        <v>216.931506849315</v>
      </c>
      <c r="G19" s="13">
        <f>C19*0.06/E19</f>
        <v>65.0794520547945</v>
      </c>
      <c r="H19" s="13">
        <v>5000</v>
      </c>
      <c r="I19" s="13">
        <v>100</v>
      </c>
      <c r="J19" s="13">
        <f>H19/I19/30</f>
        <v>1.66666666666667</v>
      </c>
      <c r="K19" s="13">
        <f>J19</f>
        <v>1.66666666666667</v>
      </c>
      <c r="L19" s="18">
        <f>(F19+G19+J19+K19)*0.13</f>
        <v>37.0947579908676</v>
      </c>
      <c r="M19" s="18">
        <v>300</v>
      </c>
      <c r="N19" s="18">
        <f>M19*30</f>
        <v>9000</v>
      </c>
      <c r="O19" s="12">
        <v>0</v>
      </c>
      <c r="P19" s="13">
        <f t="shared" si="11"/>
        <v>30</v>
      </c>
      <c r="Q19" s="13">
        <f t="shared" si="12"/>
        <v>150</v>
      </c>
      <c r="R19" s="13">
        <f t="shared" si="13"/>
        <v>300</v>
      </c>
      <c r="S19" s="13">
        <f t="shared" si="14"/>
        <v>600</v>
      </c>
      <c r="T19" s="13">
        <f t="shared" si="15"/>
        <v>1500</v>
      </c>
      <c r="U19" s="12" t="s">
        <v>836</v>
      </c>
    </row>
    <row r="20" ht="20" customHeight="1" spans="1:21">
      <c r="A20" s="12">
        <v>3</v>
      </c>
      <c r="B20" s="13" t="s">
        <v>838</v>
      </c>
      <c r="C20" s="13">
        <v>315000</v>
      </c>
      <c r="D20" s="13">
        <v>5</v>
      </c>
      <c r="E20" s="13">
        <v>365</v>
      </c>
      <c r="F20" s="13">
        <f>C20/D20/E20</f>
        <v>172.602739726027</v>
      </c>
      <c r="G20" s="13">
        <f>C20*0.06/E20</f>
        <v>51.7808219178082</v>
      </c>
      <c r="H20" s="13">
        <v>5000</v>
      </c>
      <c r="I20" s="13">
        <v>100</v>
      </c>
      <c r="J20" s="13">
        <f>H20/I20/30</f>
        <v>1.66666666666667</v>
      </c>
      <c r="K20" s="13">
        <f>J20</f>
        <v>1.66666666666667</v>
      </c>
      <c r="L20" s="18">
        <f>(F20+G20+J20+K20)*0.13</f>
        <v>29.603196347032</v>
      </c>
      <c r="M20" s="18">
        <v>250</v>
      </c>
      <c r="N20" s="18">
        <f>M20*30</f>
        <v>7500</v>
      </c>
      <c r="O20" s="12">
        <v>0</v>
      </c>
      <c r="P20" s="13">
        <f t="shared" si="11"/>
        <v>25</v>
      </c>
      <c r="Q20" s="13">
        <f t="shared" si="12"/>
        <v>125</v>
      </c>
      <c r="R20" s="13">
        <f t="shared" si="13"/>
        <v>250</v>
      </c>
      <c r="S20" s="13">
        <f t="shared" si="14"/>
        <v>500</v>
      </c>
      <c r="T20" s="13">
        <f t="shared" si="15"/>
        <v>1250</v>
      </c>
      <c r="U20" s="12" t="s">
        <v>836</v>
      </c>
    </row>
    <row r="21" ht="20" customHeight="1" spans="1:21">
      <c r="A21" s="14"/>
      <c r="B21" s="14" t="s">
        <v>825</v>
      </c>
      <c r="C21" s="14"/>
      <c r="D21" s="14"/>
      <c r="E21" s="14"/>
      <c r="F21" s="14"/>
      <c r="G21" s="14"/>
      <c r="H21" s="14"/>
      <c r="I21" s="19"/>
      <c r="J21" s="20"/>
      <c r="K21" s="21"/>
      <c r="L21" s="21"/>
      <c r="M21" s="21"/>
      <c r="N21" s="21"/>
      <c r="O21" s="21"/>
      <c r="P21" s="21"/>
      <c r="Q21" s="21"/>
      <c r="R21" s="21"/>
      <c r="S21" s="21"/>
      <c r="T21" s="22"/>
      <c r="U21" s="12"/>
    </row>
  </sheetData>
  <mergeCells count="9">
    <mergeCell ref="B1:T1"/>
    <mergeCell ref="C2:F2"/>
    <mergeCell ref="H2:J2"/>
    <mergeCell ref="C16:F16"/>
    <mergeCell ref="H16:J16"/>
    <mergeCell ref="A2:A3"/>
    <mergeCell ref="A16:A17"/>
    <mergeCell ref="B2:B3"/>
    <mergeCell ref="B16:B17"/>
  </mergeCells>
  <pageMargins left="0.75" right="0.75" top="1" bottom="1" header="0.5" footer="0.5"/>
  <pageSetup paperSize="8" scale="65" orientation="landscape"/>
  <headerFooter/>
  <rowBreaks count="1" manualBreakCount="1">
    <brk id="2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大型仪器设备开放服务收费项目</vt:lpstr>
      <vt:lpstr>仪器设备馆设备共享收费项目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郑炎雄</dc:creator>
  <cp:lastModifiedBy>设备处</cp:lastModifiedBy>
  <dcterms:created xsi:type="dcterms:W3CDTF">2017-11-09T06:09:00Z</dcterms:created>
  <cp:lastPrinted>2017-11-09T07:55:00Z</cp:lastPrinted>
  <dcterms:modified xsi:type="dcterms:W3CDTF">2025-06-24T06:18:19Z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C221D5930578447288F2BB04CC9BA86B_13</vt:lpwstr>
  </property>
  <property fmtid="{D5CDD505-2E9C-101B-9397-08002B2CF9AE}" pid="4" name="KSOReadingLayout">
    <vt:bool>true</vt:bool>
  </property>
</Properties>
</file>